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.xml" ContentType="application/vnd.ms-excel.threadedcomments+xml"/>
  <Override PartName="/xl/worksheets/sheet4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129b929c1d48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f93d81d532c54be9"/>
    <x:sheet xmlns:r="http://schemas.openxmlformats.org/officeDocument/2006/relationships" name="Dashboard" sheetId="2" r:id="R9d7d9de805cb4c8d"/>
    <x:sheet xmlns:r="http://schemas.openxmlformats.org/officeDocument/2006/relationships" name="Assumptions &amp; Sources" sheetId="3" r:id="Rb8d7f6ea3fda4f95"/>
    <x:sheet xmlns:r="http://schemas.openxmlformats.org/officeDocument/2006/relationships" name="Checks" sheetId="4" r:id="Rbcafd9a2eb4b45e0"/>
  </x:sheets>
</x:workbook>
</file>

<file path=xl/comments1.xml><?xml version="1.0" encoding="utf-8"?>
<x:comments xmlns:x="http://schemas.openxmlformats.org/spreadsheetml/2006/main">
  <x:authors>
    <x:author>tc={31613985-DA03-5401-B82E-49658C34A135}</x:author>
    <x:author>tc={B1719AEB-C258-4B2B-3151-6F23E30FCB78}</x:author>
    <x:author>tc={07D6C474-B174-F6AC-7CA8-0EFD2281A278}</x:author>
    <x:author>tc={8D1C013B-86AD-FF7F-6878-ECAE02EFBDCB}</x:author>
    <x:author>tc={3E218BE3-898F-D383-C3F4-10ABD031463F}</x:author>
    <x:author>tc={5D4F724E-1A42-2344-D9FF-9726A6A84811}</x:author>
    <x:author>tc={5E8B0F31-0FE1-F84E-0741-EB9B0084B2B4}</x:author>
    <x:author>tc={AE5D03F1-1D9E-4936-1086-082A7CACA5F1}</x:author>
    <x:author>tc={924F3B97-782F-1B58-2602-9B5B58DDFCB7}</x:author>
    <x:author>tc={C35A5EDE-9DD5-C384-FF1A-6F46608875BA}</x:author>
    <x:author>tc={165B1891-43F9-8B2D-4D2B-FAE42767F4BD}</x:author>
    <x:author>tc={BF31650E-AC5C-9E3D-5B90-F2852BA3A3BA}</x:author>
    <x:author>tc={3B419FD0-066B-CE2C-6004-3DEA08F75061}</x:author>
  </x:authors>
  <x:commentList>
    <x:comment ref="B6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Castalia KINETIK Project Concepts Calculation.xlsx, INPUT!J124:J126. The three 2025 values are treated as Low/Base/High utility-scale solar screens.</x:t>
        </x:r>
      </x:text>
    </x:comment>
    <x:comment ref="D12" authorId="1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IESR 2023, p.61. The 67% rooftop premium is used only as a conservative sub-1 MW proxy and should not be read as a ground-mounted cost estimate.</x:t>
        </x:r>
      </x:text>
    </x:comment>
    <x:comment ref="D13" authorId="2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KINETIK screening placeholder. No external source is currently available; replace with comparable EPC quotations.</x:t>
        </x:r>
      </x:text>
    </x:comment>
    <x:comment ref="B23" authorId="3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ACEN announcement of a US$2.962m grant for a 7.5 MW / 15 MWh project. The grant is not confirmed as total EPC cost, so this is a lower-bound proxy.</x:t>
        </x:r>
      </x:text>
    </x:comment>
    <x:comment ref="C24" authorId="4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NREL Vietnam PV/BESS techno-economic analysis. Medium case is $325/kW + $162.5/kWh, or $975/kW at four hours.</x:t>
        </x:r>
      </x:text>
    </x:comment>
    <x:comment ref="D23" authorId="5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NREL 2024 ATB utility-scale battery storage, 2025 Moderate case in 2022 USD.</x:t>
        </x:r>
      </x:text>
    </x:comment>
    <x:comment ref="E23" authorId="6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CSIRO GenCost 2025-26 Consultation Draft. Converted to USD using the Dashboard AUD/USD input without inflation normalization.</x:t>
        </x:r>
      </x:text>
    </x:comment>
    <x:comment ref="B38" authorId="7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Castalia INPUT!E18, based on IESR 2023. Replace with project-specific financing assumptions.</x:t>
        </x:r>
      </x:text>
    </x:comment>
    <x:comment ref="B39" authorId="8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Castalia INPUT!E23, based on ESDM Technology Data for the Indonesian Power Sector 2024, p.66.</x:t>
        </x:r>
      </x:text>
    </x:comment>
    <x:comment ref="B40" authorId="9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Castalia INPUT!E30. Average of IESR 2023 cases of 40, 35 and 25 years.</x:t>
        </x:r>
      </x:text>
    </x:comment>
    <x:comment ref="B41" authorId="1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U.S. DOE 2024Q1 PVSCM benchmark for a 100 MWdc utility PV system.</x:t>
        </x:r>
      </x:text>
    </x:comment>
    <x:comment ref="B42" authorId="11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NREL 2024 ATB utility-scale battery storage.</x:t>
        </x:r>
      </x:text>
    </x:comment>
    <x:comment ref="B43" authorId="12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Source: NREL 2024 ATB. Fixed O&amp;M is 2.5% of CAPEX and includes augmentation in the ATB methodology.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2">
    <x:numFmt numFmtId="200" formatCode="&quot;$&quot;#,##0.00"/>
    <x:numFmt numFmtId="201" formatCode="0.0%"/>
    <x:numFmt numFmtId="202" formatCode="&quot;$&quot;#,##0"/>
    <x:numFmt numFmtId="203" formatCode="0.000x"/>
    <x:numFmt numFmtId="204" formatCode="0.0"/>
    <x:numFmt numFmtId="205" formatCode="0.00"/>
    <x:numFmt numFmtId="206" formatCode="0.0000"/>
    <x:numFmt numFmtId="207" formatCode="#,##0.00"/>
    <x:numFmt numFmtId="208" formatCode="#,##0"/>
    <x:numFmt numFmtId="209" formatCode="&quot;$&quot;#,##0;[Red](&quot;$&quot;#,##0);-"/>
    <x:numFmt numFmtId="210" formatCode="&quot;Rp &quot;#,##0;[Red](&quot;Rp &quot;#,##0);-"/>
    <x:numFmt numFmtId="211" formatCode="&quot;$&quot;0.00"/>
  </x:numFmts>
  <x:fonts count="19">
    <x:font>
      <x:sz val="11"/>
      <x:name val="Carlito"/>
    </x:font>
    <x:font>
      <x:b/>
      <x:sz val="11"/>
      <x:color rgb="FF1F2B63"/>
      <x:name val="Carlito"/>
    </x:font>
    <x:font>
      <x:i/>
      <x:sz val="11"/>
      <x:color rgb="FF666666"/>
      <x:name val="Carlito"/>
    </x:font>
    <x:font>
      <x:b/>
      <x:sz val="11"/>
      <x:color rgb="FFFFFFFF"/>
      <x:name val="Carlito"/>
    </x:font>
    <x:font>
      <x:b/>
      <x:sz val="11"/>
      <x:color rgb="FF000000"/>
      <x:name val="Carlito"/>
    </x:font>
    <x:font>
      <x:b/>
      <x:sz val="11"/>
      <x:color rgb="FF006100"/>
      <x:name val="Carlito"/>
    </x:font>
    <x:font>
      <x:b/>
      <x:sz val="11"/>
      <x:color rgb="FF1F2B63"/>
      <x:name val="Calibri"/>
    </x:font>
    <x:font>
      <x:b/>
      <x:sz val="11"/>
      <x:color rgb="FF0000FF"/>
      <x:name val="Carlito"/>
    </x:font>
    <x:font>
      <x:sz val="11"/>
      <x:color rgb="FF0563C1"/>
      <x:name val="Carlito"/>
    </x:font>
    <x:font>
      <x:b/>
      <x:sz val="11"/>
      <x:color rgb="FF7F6000"/>
      <x:name val="Carlito"/>
    </x:font>
    <x:font>
      <x:b/>
      <x:sz val="11"/>
      <x:name val="Carlito"/>
    </x:font>
    <x:font>
      <x:i/>
      <x:sz val="11"/>
      <x:color rgb="FF666666"/>
      <x:name val="Calibri"/>
    </x:font>
    <x:font>
      <x:sz val="11"/>
      <x:name val="Calibri"/>
    </x:font>
    <x:font>
      <x:b/>
      <x:sz val="11"/>
      <x:color rgb="FFFFFFFF"/>
      <x:name val="Calibri"/>
    </x:font>
    <x:font>
      <x:b/>
      <x:sz val="11"/>
      <x:color rgb="FF0000FF"/>
      <x:name val="Calibri"/>
    </x:font>
    <x:font>
      <x:b/>
      <x:sz val="11"/>
      <x:color rgb="FF006100"/>
      <x:name val="Calibri"/>
    </x:font>
    <x:font>
      <x:b/>
      <x:sz val="11"/>
      <x:color rgb="FF000000"/>
      <x:name val="Calibri"/>
    </x:font>
    <x:font>
      <x:b/>
      <x:sz val="11"/>
      <x:name val="Calibri"/>
    </x:font>
    <x:font>
      <x:b/>
      <x:sz val="11"/>
      <x:color rgb="FF7F6000"/>
      <x:name val="Calibri"/>
    </x:font>
  </x:fonts>
  <x:fills count="9">
    <x:fill>
      <x:patternFill patternType="none"/>
    </x:fill>
    <x:fill>
      <x:patternFill patternType="gray125"/>
    </x:fill>
    <x:fill>
      <x:patternFill patternType="solid">
        <x:fgColor rgb="FF1F2B63"/>
      </x:patternFill>
    </x:fill>
    <x:fill>
      <x:patternFill patternType="solid">
        <x:fgColor rgb="FFDDEBF7"/>
      </x:patternFill>
    </x:fill>
    <x:fill>
      <x:patternFill patternType="solid">
        <x:fgColor rgb="FFE2F0D9"/>
      </x:patternFill>
    </x:fill>
    <x:fill>
      <x:patternFill patternType="solid">
        <x:fgColor rgb="FFFCE4D6"/>
      </x:patternFill>
    </x:fill>
    <x:fill>
      <x:patternFill patternType="solid">
        <x:fgColor rgb="FFFFF7CC"/>
      </x:patternFill>
    </x:fill>
    <x:fill>
      <x:patternFill patternType="solid">
        <x:fgColor rgb="FFFFF200"/>
      </x:patternFill>
    </x:fill>
    <x:fill>
      <x:patternFill patternType="solid">
        <x:fgColor rgb="FFF2F2F2"/>
      </x:patternFill>
    </x:fill>
  </x:fills>
  <x:borders count="12">
    <x:border/>
    <x:border>
      <x:left style="thin">
        <x:color rgb="FFD9D9D9"/>
      </x:left>
      <x:right style="thin">
        <x:color rgb="FFD9D9D9"/>
      </x:right>
      <x:top style="thin">
        <x:color rgb="FFD9D9D9"/>
      </x:top>
      <x:bottom style="thin">
        <x:color rgb="FFD9D9D9"/>
      </x:bottom>
    </x:border>
    <x:border>
      <x:left style="thin">
        <x:color rgb="FFD9D9D9"/>
      </x:left>
      <x:top style="thin">
        <x:color rgb="FFD9D9D9"/>
      </x:top>
    </x:border>
    <x:border>
      <x:right style="thin">
        <x:color rgb="FFD9D9D9"/>
      </x:right>
      <x:top style="thin">
        <x:color rgb="FFD9D9D9"/>
      </x:top>
    </x:border>
    <x:border>
      <x:left style="thin">
        <x:color rgb="FFD9D9D9"/>
      </x:left>
    </x:border>
    <x:border>
      <x:right style="thin">
        <x:color rgb="FFD9D9D9"/>
      </x:right>
    </x:border>
    <x:border>
      <x:left style="thin">
        <x:color rgb="FFD9D9D9"/>
      </x:left>
      <x:bottom style="thin">
        <x:color rgb="FFD9D9D9"/>
      </x:bottom>
    </x:border>
    <x:border>
      <x:right style="thin">
        <x:color rgb="FFD9D9D9"/>
      </x:right>
      <x:bottom style="thin">
        <x:color rgb="FFD9D9D9"/>
      </x:bottom>
    </x:border>
    <x:border>
      <x:top style="thin">
        <x:color rgb="FFD9D9D9"/>
      </x:top>
    </x:border>
    <x:border>
      <x:bottom style="thin">
        <x:color rgb="FFD9D9D9"/>
      </x:bottom>
    </x:border>
    <x:border>
      <x:left style="thin">
        <x:color rgb="FF1F2B63"/>
      </x:left>
      <x:top style="thin">
        <x:color rgb="FF1F2B63"/>
      </x:top>
      <x:bottom style="thin">
        <x:color rgb="FF1F2B63"/>
      </x:bottom>
    </x:border>
    <x:border>
      <x:right style="thin">
        <x:color rgb="FF1F2B63"/>
      </x:right>
      <x:top style="thin">
        <x:color rgb="FF1F2B63"/>
      </x:top>
      <x:bottom style="thin">
        <x:color rgb="FF1F2B63"/>
      </x:bottom>
    </x:border>
  </x:borders>
  <x:cellStyleXfs count="1">
    <x:xf numFmtId="0" fontId="0" fillId="0" borderId="0"/>
  </x:cellStyleXfs>
  <x:cellXfs count="176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vertical="center" wrapText="1"/>
    </x:xf>
    <x:xf numFmtId="0" fontId="0" fillId="2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vertical="center"/>
    </x:xf>
    <x:xf numFmtId="0" fontId="0" fillId="4" borderId="1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 applyAlignment="1">
      <x:alignment vertical="center"/>
    </x:xf>
    <x:xf numFmtId="0" fontId="0" fillId="5" borderId="1" xfId="0" applyNumberFormat="1" applyFont="1" applyFill="1" applyBorder="1" applyAlignment="1">
      <x:alignment vertical="center"/>
    </x:xf>
    <x:xf numFmtId="0" fontId="0" fillId="4" borderId="1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0" fontId="0" fillId="5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2" xfId="0" applyNumberFormat="1" applyFont="1" applyFill="1" applyBorder="1"/>
    <x:xf numFmtId="0" fontId="5" fillId="4" borderId="3" xfId="0" applyNumberFormat="1" applyFont="1" applyFill="1" applyBorder="1"/>
    <x:xf numFmtId="0" fontId="5" fillId="4" borderId="4" xfId="0" applyNumberFormat="1" applyFont="1" applyFill="1" applyBorder="1"/>
    <x:xf numFmtId="0" fontId="5" fillId="4" borderId="5" xfId="0" applyNumberFormat="1" applyFont="1" applyFill="1" applyBorder="1"/>
    <x:xf numFmtId="0" fontId="5" fillId="4" borderId="6" xfId="0" applyNumberFormat="1" applyFont="1" applyFill="1" applyBorder="1"/>
    <x:xf numFmtId="0" fontId="5" fillId="4" borderId="7" xfId="0" applyNumberFormat="1" applyFont="1" applyFill="1" applyBorder="1"/>
    <x:xf numFmtId="0" fontId="5" fillId="4" borderId="2" xfId="0" applyNumberFormat="1" applyFont="1" applyFill="1" applyBorder="1" applyAlignment="1">
      <x:alignment horizontal="center"/>
    </x:xf>
    <x:xf numFmtId="0" fontId="5" fillId="4" borderId="3" xfId="0" applyNumberFormat="1" applyFont="1" applyFill="1" applyBorder="1" applyAlignment="1">
      <x:alignment horizontal="center"/>
    </x:xf>
    <x:xf numFmtId="0" fontId="5" fillId="4" borderId="4" xfId="0" applyNumberFormat="1" applyFont="1" applyFill="1" applyBorder="1" applyAlignment="1">
      <x:alignment horizontal="center"/>
    </x:xf>
    <x:xf numFmtId="0" fontId="5" fillId="4" borderId="5" xfId="0" applyNumberFormat="1" applyFont="1" applyFill="1" applyBorder="1" applyAlignment="1">
      <x:alignment horizontal="center"/>
    </x:xf>
    <x:xf numFmtId="0" fontId="5" fillId="4" borderId="6" xfId="0" applyNumberFormat="1" applyFont="1" applyFill="1" applyBorder="1" applyAlignment="1">
      <x:alignment horizontal="center"/>
    </x:xf>
    <x:xf numFmtId="0" fontId="5" fillId="4" borderId="7" xfId="0" applyNumberFormat="1" applyFont="1" applyFill="1" applyBorder="1" applyAlignment="1">
      <x:alignment horizontal="center"/>
    </x:xf>
    <x:xf numFmtId="0" fontId="5" fillId="4" borderId="2" xfId="0" applyNumberFormat="1" applyFont="1" applyFill="1" applyBorder="1" applyAlignment="1">
      <x:alignment horizontal="center" vertical="center"/>
    </x:xf>
    <x:xf numFmtId="0" fontId="5" fillId="4" borderId="3" xfId="0" applyNumberFormat="1" applyFont="1" applyFill="1" applyBorder="1" applyAlignment="1">
      <x:alignment horizontal="center" vertical="center"/>
    </x:xf>
    <x:xf numFmtId="0" fontId="5" fillId="4" borderId="4" xfId="0" applyNumberFormat="1" applyFont="1" applyFill="1" applyBorder="1" applyAlignment="1">
      <x:alignment horizontal="center" vertical="center"/>
    </x:xf>
    <x:xf numFmtId="0" fontId="5" fillId="4" borderId="5" xfId="0" applyNumberFormat="1" applyFont="1" applyFill="1" applyBorder="1" applyAlignment="1">
      <x:alignment horizontal="center" vertical="center"/>
    </x:xf>
    <x:xf numFmtId="0" fontId="5" fillId="4" borderId="6" xfId="0" applyNumberFormat="1" applyFont="1" applyFill="1" applyBorder="1" applyAlignment="1">
      <x:alignment horizontal="center" vertical="center"/>
    </x:xf>
    <x:xf numFmtId="0" fontId="5" fillId="4" borderId="7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0" fillId="6" borderId="2" xfId="0" applyNumberFormat="1" applyFont="1" applyFill="1" applyBorder="1"/>
    <x:xf numFmtId="0" fontId="0" fillId="6" borderId="8" xfId="0" applyNumberFormat="1" applyFont="1" applyFill="1" applyBorder="1"/>
    <x:xf numFmtId="0" fontId="0" fillId="6" borderId="3" xfId="0" applyNumberFormat="1" applyFont="1" applyFill="1" applyBorder="1"/>
    <x:xf numFmtId="0" fontId="0" fillId="6" borderId="6" xfId="0" applyNumberFormat="1" applyFont="1" applyFill="1" applyBorder="1"/>
    <x:xf numFmtId="0" fontId="0" fillId="6" borderId="9" xfId="0" applyNumberFormat="1" applyFont="1" applyFill="1" applyBorder="1"/>
    <x:xf numFmtId="0" fontId="0" fillId="6" borderId="7" xfId="0" applyNumberFormat="1" applyFont="1" applyFill="1" applyBorder="1"/>
    <x:xf numFmtId="0" fontId="0" fillId="6" borderId="2" xfId="0" applyNumberFormat="1" applyFont="1" applyFill="1" applyBorder="1" applyAlignment="1">
      <x:alignment wrapText="1"/>
    </x:xf>
    <x:xf numFmtId="0" fontId="0" fillId="6" borderId="8" xfId="0" applyNumberFormat="1" applyFont="1" applyFill="1" applyBorder="1" applyAlignment="1">
      <x:alignment wrapText="1"/>
    </x:xf>
    <x:xf numFmtId="0" fontId="0" fillId="6" borderId="3" xfId="0" applyNumberFormat="1" applyFont="1" applyFill="1" applyBorder="1" applyAlignment="1">
      <x:alignment wrapText="1"/>
    </x:xf>
    <x:xf numFmtId="0" fontId="0" fillId="6" borderId="6" xfId="0" applyNumberFormat="1" applyFont="1" applyFill="1" applyBorder="1" applyAlignment="1">
      <x:alignment wrapText="1"/>
    </x:xf>
    <x:xf numFmtId="0" fontId="0" fillId="6" borderId="9" xfId="0" applyNumberFormat="1" applyFont="1" applyFill="1" applyBorder="1" applyAlignment="1">
      <x:alignment wrapText="1"/>
    </x:xf>
    <x:xf numFmtId="0" fontId="0" fillId="6" borderId="7" xfId="0" applyNumberFormat="1" applyFont="1" applyFill="1" applyBorder="1" applyAlignment="1">
      <x:alignment wrapText="1"/>
    </x:xf>
    <x:xf numFmtId="0" fontId="0" fillId="6" borderId="2" xfId="0" applyNumberFormat="1" applyFont="1" applyFill="1" applyBorder="1" applyAlignment="1">
      <x:alignment vertical="center" wrapText="1"/>
    </x:xf>
    <x:xf numFmtId="0" fontId="0" fillId="6" borderId="8" xfId="0" applyNumberFormat="1" applyFont="1" applyFill="1" applyBorder="1" applyAlignment="1">
      <x:alignment vertical="center" wrapText="1"/>
    </x:xf>
    <x:xf numFmtId="0" fontId="0" fillId="6" borderId="3" xfId="0" applyNumberFormat="1" applyFont="1" applyFill="1" applyBorder="1" applyAlignment="1">
      <x:alignment vertical="center" wrapText="1"/>
    </x:xf>
    <x:xf numFmtId="0" fontId="0" fillId="6" borderId="6" xfId="0" applyNumberFormat="1" applyFont="1" applyFill="1" applyBorder="1" applyAlignment="1">
      <x:alignment vertical="center" wrapText="1"/>
    </x:xf>
    <x:xf numFmtId="0" fontId="0" fillId="6" borderId="9" xfId="0" applyNumberFormat="1" applyFont="1" applyFill="1" applyBorder="1" applyAlignment="1">
      <x:alignment vertical="center" wrapText="1"/>
    </x:xf>
    <x:xf numFmtId="0" fontId="0" fillId="6" borderId="7" xfId="0" applyNumberFormat="1" applyFont="1" applyFill="1" applyBorder="1" applyAlignment="1">
      <x:alignment vertical="center" wrapText="1"/>
    </x:xf>
    <x:xf numFmtId="0" fontId="6" fillId="0" borderId="0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vertic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7" fillId="0" borderId="1" xfId="0" applyNumberFormat="1" applyFont="1" applyFill="1" applyBorder="1" applyAlignment="1">
      <x:alignment vertical="center"/>
    </x:xf>
    <x:xf numFmtId="200" fontId="7" fillId="0" borderId="1" xfId="0" applyNumberFormat="1" applyFont="1" applyFill="1" applyBorder="1" applyAlignment="1">
      <x:alignment vertical="center"/>
    </x:xf>
    <x:xf numFmtId="201" fontId="7" fillId="0" borderId="1" xfId="0" applyNumberFormat="1" applyFont="1" applyFill="1" applyBorder="1" applyAlignment="1">
      <x:alignment vertical="center"/>
    </x:xf>
    <x:xf numFmtId="202" fontId="0" fillId="0" borderId="1" xfId="0" applyNumberFormat="1" applyFont="1" applyFill="1" applyBorder="1" applyAlignment="1">
      <x:alignment vertical="center"/>
    </x:xf>
    <x:xf numFmtId="0" fontId="0" fillId="7" borderId="1" xfId="0" applyNumberFormat="1" applyFont="1" applyFill="1" applyBorder="1" applyAlignment="1">
      <x:alignment vertical="center"/>
    </x:xf>
    <x:xf numFmtId="0" fontId="7" fillId="7" borderId="1" xfId="0" applyNumberFormat="1" applyFont="1" applyFill="1" applyBorder="1" applyAlignment="1">
      <x:alignment vertical="center"/>
    </x:xf>
    <x:xf numFmtId="201" fontId="7" fillId="7" borderId="1" xfId="0" applyNumberFormat="1" applyFont="1" applyFill="1" applyBorder="1" applyAlignment="1">
      <x:alignment vertical="center"/>
    </x:xf>
    <x:xf numFmtId="0" fontId="8" fillId="0" borderId="1" xfId="0" applyNumberFormat="1" applyFont="1" applyFill="1" applyBorder="1" applyAlignment="1">
      <x:alignment vertical="center"/>
    </x:xf>
    <x:xf numFmtId="0" fontId="8" fillId="0" borderId="1" xfId="0" applyNumberFormat="1" applyFont="1" applyFill="1" applyBorder="1" applyAlignment="1">
      <x:alignment vertical="center" wrapText="1"/>
    </x:xf>
    <x:xf numFmtId="0" fontId="8" fillId="0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center"/>
    </x:xf>
    <x:xf numFmtId="203" fontId="0" fillId="0" borderId="1" xfId="0" applyNumberFormat="1" applyFont="1" applyFill="1" applyBorder="1" applyAlignment="1">
      <x:alignment vertical="center"/>
    </x:xf>
    <x:xf numFmtId="204" fontId="7" fillId="7" borderId="1" xfId="0" applyNumberFormat="1" applyFont="1" applyFill="1" applyBorder="1" applyAlignment="1">
      <x:alignment vertical="center"/>
    </x:xf>
    <x:xf numFmtId="0" fontId="9" fillId="6" borderId="0" xfId="0" applyNumberFormat="1" applyFont="1" applyFill="1" applyBorder="1"/>
    <x:xf numFmtId="0" fontId="9" fillId="6" borderId="2" xfId="0" applyNumberFormat="1" applyFont="1" applyFill="1" applyBorder="1"/>
    <x:xf numFmtId="0" fontId="9" fillId="6" borderId="8" xfId="0" applyNumberFormat="1" applyFont="1" applyFill="1" applyBorder="1"/>
    <x:xf numFmtId="0" fontId="9" fillId="6" borderId="3" xfId="0" applyNumberFormat="1" applyFont="1" applyFill="1" applyBorder="1"/>
    <x:xf numFmtId="0" fontId="9" fillId="6" borderId="4" xfId="0" applyNumberFormat="1" applyFont="1" applyFill="1" applyBorder="1"/>
    <x:xf numFmtId="0" fontId="9" fillId="6" borderId="5" xfId="0" applyNumberFormat="1" applyFont="1" applyFill="1" applyBorder="1"/>
    <x:xf numFmtId="0" fontId="9" fillId="6" borderId="6" xfId="0" applyNumberFormat="1" applyFont="1" applyFill="1" applyBorder="1"/>
    <x:xf numFmtId="0" fontId="9" fillId="6" borderId="9" xfId="0" applyNumberFormat="1" applyFont="1" applyFill="1" applyBorder="1"/>
    <x:xf numFmtId="0" fontId="9" fillId="6" borderId="7" xfId="0" applyNumberFormat="1" applyFont="1" applyFill="1" applyBorder="1"/>
    <x:xf numFmtId="0" fontId="9" fillId="6" borderId="2" xfId="0" applyNumberFormat="1" applyFont="1" applyFill="1" applyBorder="1" applyAlignment="1">
      <x:alignment wrapText="1"/>
    </x:xf>
    <x:xf numFmtId="0" fontId="9" fillId="6" borderId="8" xfId="0" applyNumberFormat="1" applyFont="1" applyFill="1" applyBorder="1" applyAlignment="1">
      <x:alignment wrapText="1"/>
    </x:xf>
    <x:xf numFmtId="0" fontId="9" fillId="6" borderId="3" xfId="0" applyNumberFormat="1" applyFont="1" applyFill="1" applyBorder="1" applyAlignment="1">
      <x:alignment wrapText="1"/>
    </x:xf>
    <x:xf numFmtId="0" fontId="9" fillId="6" borderId="4" xfId="0" applyNumberFormat="1" applyFont="1" applyFill="1" applyBorder="1" applyAlignment="1">
      <x:alignment wrapText="1"/>
    </x:xf>
    <x:xf numFmtId="0" fontId="9" fillId="6" borderId="0" xfId="0" applyNumberFormat="1" applyFont="1" applyFill="1" applyBorder="1" applyAlignment="1">
      <x:alignment wrapText="1"/>
    </x:xf>
    <x:xf numFmtId="0" fontId="9" fillId="6" borderId="5" xfId="0" applyNumberFormat="1" applyFont="1" applyFill="1" applyBorder="1" applyAlignment="1">
      <x:alignment wrapText="1"/>
    </x:xf>
    <x:xf numFmtId="0" fontId="9" fillId="6" borderId="6" xfId="0" applyNumberFormat="1" applyFont="1" applyFill="1" applyBorder="1" applyAlignment="1">
      <x:alignment wrapText="1"/>
    </x:xf>
    <x:xf numFmtId="0" fontId="9" fillId="6" borderId="9" xfId="0" applyNumberFormat="1" applyFont="1" applyFill="1" applyBorder="1" applyAlignment="1">
      <x:alignment wrapText="1"/>
    </x:xf>
    <x:xf numFmtId="0" fontId="9" fillId="6" borderId="7" xfId="0" applyNumberFormat="1" applyFont="1" applyFill="1" applyBorder="1" applyAlignment="1">
      <x:alignment wrapText="1"/>
    </x:xf>
    <x:xf numFmtId="0" fontId="9" fillId="6" borderId="2" xfId="0" applyNumberFormat="1" applyFont="1" applyFill="1" applyBorder="1" applyAlignment="1">
      <x:alignment vertical="center" wrapText="1"/>
    </x:xf>
    <x:xf numFmtId="0" fontId="9" fillId="6" borderId="8" xfId="0" applyNumberFormat="1" applyFont="1" applyFill="1" applyBorder="1" applyAlignment="1">
      <x:alignment vertical="center" wrapText="1"/>
    </x:xf>
    <x:xf numFmtId="0" fontId="9" fillId="6" borderId="3" xfId="0" applyNumberFormat="1" applyFont="1" applyFill="1" applyBorder="1" applyAlignment="1">
      <x:alignment vertical="center" wrapText="1"/>
    </x:xf>
    <x:xf numFmtId="0" fontId="9" fillId="6" borderId="4" xfId="0" applyNumberFormat="1" applyFont="1" applyFill="1" applyBorder="1" applyAlignment="1">
      <x:alignment vertical="center" wrapText="1"/>
    </x:xf>
    <x:xf numFmtId="0" fontId="9" fillId="6" borderId="0" xfId="0" applyNumberFormat="1" applyFont="1" applyFill="1" applyBorder="1" applyAlignment="1">
      <x:alignment vertical="center" wrapText="1"/>
    </x:xf>
    <x:xf numFmtId="0" fontId="9" fillId="6" borderId="5" xfId="0" applyNumberFormat="1" applyFont="1" applyFill="1" applyBorder="1" applyAlignment="1">
      <x:alignment vertical="center" wrapText="1"/>
    </x:xf>
    <x:xf numFmtId="0" fontId="9" fillId="6" borderId="6" xfId="0" applyNumberFormat="1" applyFont="1" applyFill="1" applyBorder="1" applyAlignment="1">
      <x:alignment vertical="center" wrapText="1"/>
    </x:xf>
    <x:xf numFmtId="0" fontId="9" fillId="6" borderId="9" xfId="0" applyNumberFormat="1" applyFont="1" applyFill="1" applyBorder="1" applyAlignment="1">
      <x:alignment vertical="center" wrapText="1"/>
    </x:xf>
    <x:xf numFmtId="0" fontId="9" fillId="6" borderId="7" xfId="0" applyNumberFormat="1" applyFont="1" applyFill="1" applyBorder="1" applyAlignment="1">
      <x:alignment vertical="center" wrapText="1"/>
    </x:xf>
    <x:xf numFmtId="0" fontId="1" fillId="0" borderId="0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200" fontId="7" fillId="0" borderId="1" xfId="0" applyNumberFormat="1" applyFont="1" applyFill="1" applyBorder="1" applyAlignment="1">
      <x:alignment vertical="center" wrapText="1"/>
    </x:xf>
    <x:xf numFmtId="201" fontId="7" fillId="0" borderId="1" xfId="0" applyNumberFormat="1" applyFont="1" applyFill="1" applyBorder="1" applyAlignment="1">
      <x:alignment vertical="center" wrapText="1"/>
    </x:xf>
    <x:xf numFmtId="202" fontId="0" fillId="0" borderId="1" xfId="0" applyNumberFormat="1" applyFont="1" applyFill="1" applyBorder="1" applyAlignment="1">
      <x:alignment vertical="center" wrapText="1"/>
    </x:xf>
    <x:xf numFmtId="201" fontId="7" fillId="7" borderId="1" xfId="0" applyNumberFormat="1" applyFont="1" applyFill="1" applyBorder="1" applyAlignment="1">
      <x:alignment vertical="center" wrapText="1"/>
    </x:xf>
    <x:xf numFmtId="200" fontId="0" fillId="0" borderId="1" xfId="0" applyNumberFormat="1" applyFont="1" applyFill="1" applyBorder="1" applyAlignment="1">
      <x:alignment vertical="center" wrapText="1"/>
    </x:xf>
    <x:xf numFmtId="203" fontId="0" fillId="0" borderId="1" xfId="0" applyNumberFormat="1" applyFont="1" applyFill="1" applyBorder="1" applyAlignment="1">
      <x:alignment vertical="center" wrapText="1"/>
    </x:xf>
    <x:xf numFmtId="204" fontId="7" fillId="7" borderId="1" xfId="0" applyNumberFormat="1" applyFont="1" applyFill="1" applyBorder="1" applyAlignment="1">
      <x:alignment vertical="center" wrapText="1"/>
    </x:xf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horizontal="right"/>
    </x:xf>
    <x:xf numFmtId="0" fontId="7" fillId="7" borderId="0" xfId="0" applyNumberFormat="1" applyFont="1" applyFill="1" applyBorder="1" applyAlignment="1">
      <x:alignment horizontal="right" vertical="center"/>
    </x:xf>
    <x:xf numFmtId="205" fontId="7" fillId="7" borderId="0" xfId="0" applyNumberFormat="1" applyFont="1" applyFill="1" applyBorder="1" applyAlignment="1">
      <x:alignment horizontal="right" vertical="center"/>
    </x:xf>
    <x:xf numFmtId="201" fontId="7" fillId="7" borderId="0" xfId="0" applyNumberFormat="1" applyFont="1" applyFill="1" applyBorder="1" applyAlignment="1">
      <x:alignment horizontal="right" vertical="center"/>
    </x:xf>
    <x:xf numFmtId="202" fontId="7" fillId="7" borderId="0" xfId="0" applyNumberFormat="1" applyFont="1" applyFill="1" applyBorder="1" applyAlignment="1">
      <x:alignment horizontal="right" vertical="center"/>
    </x:xf>
    <x:xf numFmtId="206" fontId="7" fillId="7" borderId="0" xfId="0" applyNumberFormat="1" applyFont="1" applyFill="1" applyBorder="1" applyAlignment="1">
      <x:alignment horizontal="right" vertical="center"/>
    </x:xf>
    <x:xf numFmtId="207" fontId="7" fillId="7" borderId="0" xfId="0" applyNumberFormat="1" applyFont="1" applyFill="1" applyBorder="1" applyAlignment="1">
      <x:alignment horizontal="right" vertical="center"/>
    </x:xf>
    <x:xf numFmtId="0" fontId="0" fillId="8" borderId="0" xfId="0" applyNumberFormat="1" applyFont="1" applyFill="1" applyBorder="1"/>
    <x:xf numFmtId="0" fontId="2" fillId="8" borderId="0" xfId="0" applyNumberFormat="1" applyFont="1" applyFill="1" applyBorder="1"/>
    <x:xf numFmtId="0" fontId="2" fillId="8" borderId="0" xfId="0" applyNumberFormat="1" applyFont="1" applyFill="1" applyBorder="1" applyAlignment="1">
      <x:alignment wrapText="1"/>
    </x:xf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wrapText="1"/>
    </x:xf>
    <x:xf numFmtId="208" fontId="0" fillId="0" borderId="0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208" fontId="0" fillId="0" borderId="1" xfId="0" applyNumberFormat="1" applyFont="1" applyFill="1" applyBorder="1"/>
    <x:xf numFmtId="0" fontId="5" fillId="4" borderId="1" xfId="0" applyNumberFormat="1" applyFont="1" applyFill="1" applyBorder="1" applyAlignment="1">
      <x:alignment horizontal="center"/>
    </x:xf>
    <x:xf numFmtId="208" fontId="0" fillId="0" borderId="1" xfId="0" applyNumberFormat="1" applyFont="1" applyFill="1" applyBorder="1" applyAlignment="1">
      <x:alignment vertical="center"/>
    </x:xf>
    <x:xf numFmtId="0" fontId="5" fillId="4" borderId="1" xfId="0" applyNumberFormat="1" applyFont="1" applyFill="1" applyBorder="1" applyAlignment="1">
      <x:alignment horizontal="center" vertical="center"/>
    </x:xf>
    <x:xf numFmtId="0" fontId="4" fillId="4" borderId="1" xfId="0" applyNumberFormat="1" applyFont="1" applyFill="1" applyBorder="1" applyAlignment="1">
      <x:alignment vertical="center" wrapText="1"/>
    </x:xf>
    <x:xf numFmtId="0" fontId="4" fillId="5" borderId="1" xfId="0" applyNumberFormat="1" applyFont="1" applyFill="1" applyBorder="1" applyAlignment="1">
      <x:alignment vertical="center" wrapText="1"/>
    </x:xf>
    <x:xf numFmtId="209" fontId="0" fillId="0" borderId="1" xfId="0" applyNumberFormat="1" applyFont="1" applyFill="1" applyBorder="1" applyAlignment="1">
      <x:alignment vertical="center"/>
    </x:xf>
    <x:xf numFmtId="0" fontId="10" fillId="0" borderId="1" xfId="0" applyNumberFormat="1" applyFont="1" applyFill="1" applyBorder="1" applyAlignment="1">
      <x:alignment vertical="center"/>
    </x:xf>
    <x:xf numFmtId="209" fontId="10" fillId="0" borderId="1" xfId="0" applyNumberFormat="1" applyFont="1" applyFill="1" applyBorder="1" applyAlignment="1">
      <x:alignment vertical="center"/>
    </x:xf>
    <x:xf numFmtId="210" fontId="0" fillId="0" borderId="1" xfId="0" applyNumberFormat="1" applyFont="1" applyFill="1" applyBorder="1" applyAlignment="1">
      <x:alignment vertical="center"/>
    </x:xf>
    <x:xf numFmtId="201" fontId="0" fillId="0" borderId="1" xfId="0" applyNumberFormat="1" applyFont="1" applyFill="1" applyBorder="1" applyAlignment="1">
      <x:alignment vertical="center"/>
    </x:xf>
    <x:xf numFmtId="211" fontId="0" fillId="0" borderId="1" xfId="0" applyNumberFormat="1" applyFont="1" applyFill="1" applyBorder="1" applyAlignment="1">
      <x:alignment vertical="center"/>
    </x:xf>
    <x:xf numFmtId="0" fontId="11" fillId="0" borderId="0" xfId="0" applyNumberFormat="1" applyFont="1" applyFill="1" applyBorder="1" applyAlignment="1">
      <x:alignment vertical="center" wrapText="1"/>
    </x:xf>
    <x:xf numFmtId="0" fontId="12" fillId="0" borderId="0" xfId="0" applyNumberFormat="1" applyFont="1" applyFill="1" applyBorder="1"/>
    <x:xf numFmtId="0" fontId="13" fillId="2" borderId="0" xfId="0" applyNumberFormat="1" applyFont="1" applyFill="1" applyBorder="1" applyAlignment="1">
      <x:alignment vertical="center"/>
    </x:xf>
    <x:xf numFmtId="205" fontId="14" fillId="7" borderId="0" xfId="0" applyNumberFormat="1" applyFont="1" applyFill="1" applyBorder="1" applyAlignment="1">
      <x:alignment horizontal="right" vertical="center"/>
    </x:xf>
    <x:xf numFmtId="0" fontId="14" fillId="7" borderId="0" xfId="0" applyNumberFormat="1" applyFont="1" applyFill="1" applyBorder="1" applyAlignment="1">
      <x:alignment horizontal="right" vertical="center"/>
    </x:xf>
    <x:xf numFmtId="201" fontId="14" fillId="7" borderId="0" xfId="0" applyNumberFormat="1" applyFont="1" applyFill="1" applyBorder="1" applyAlignment="1">
      <x:alignment horizontal="right" vertical="center"/>
    </x:xf>
    <x:xf numFmtId="0" fontId="11" fillId="6" borderId="0" xfId="0" applyNumberFormat="1" applyFont="1" applyFill="1" applyBorder="1" applyAlignment="1">
      <x:alignment wrapText="1"/>
    </x:xf>
    <x:xf numFmtId="202" fontId="14" fillId="7" borderId="0" xfId="0" applyNumberFormat="1" applyFont="1" applyFill="1" applyBorder="1" applyAlignment="1">
      <x:alignment horizontal="right" vertical="center"/>
    </x:xf>
    <x:xf numFmtId="206" fontId="14" fillId="7" borderId="0" xfId="0" applyNumberFormat="1" applyFont="1" applyFill="1" applyBorder="1" applyAlignment="1">
      <x:alignment horizontal="right" vertical="center"/>
    </x:xf>
    <x:xf numFmtId="207" fontId="14" fillId="7" borderId="0" xfId="0" applyNumberFormat="1" applyFont="1" applyFill="1" applyBorder="1" applyAlignment="1">
      <x:alignment horizontal="right" vertical="center"/>
    </x:xf>
    <x:xf numFmtId="0" fontId="11" fillId="8" borderId="0" xfId="0" applyNumberFormat="1" applyFont="1" applyFill="1" applyBorder="1" applyAlignment="1">
      <x:alignment wrapText="1"/>
    </x:xf>
    <x:xf numFmtId="0" fontId="12" fillId="0" borderId="1" xfId="0" applyNumberFormat="1" applyFont="1" applyFill="1" applyBorder="1" applyAlignment="1">
      <x:alignment vertical="center"/>
    </x:xf>
    <x:xf numFmtId="208" fontId="12" fillId="0" borderId="1" xfId="0" applyNumberFormat="1" applyFont="1" applyFill="1" applyBorder="1" applyAlignment="1">
      <x:alignment vertical="center"/>
    </x:xf>
    <x:xf numFmtId="0" fontId="15" fillId="4" borderId="1" xfId="0" applyNumberFormat="1" applyFont="1" applyFill="1" applyBorder="1" applyAlignment="1">
      <x:alignment horizontal="center" vertical="center"/>
    </x:xf>
    <x:xf numFmtId="0" fontId="16" fillId="3" borderId="1" xfId="0" applyNumberFormat="1" applyFont="1" applyFill="1" applyBorder="1" applyAlignment="1">
      <x:alignment vertical="center" wrapText="1"/>
    </x:xf>
    <x:xf numFmtId="0" fontId="16" fillId="4" borderId="1" xfId="0" applyNumberFormat="1" applyFont="1" applyFill="1" applyBorder="1" applyAlignment="1">
      <x:alignment vertical="center" wrapText="1"/>
    </x:xf>
    <x:xf numFmtId="0" fontId="16" fillId="5" borderId="1" xfId="0" applyNumberFormat="1" applyFont="1" applyFill="1" applyBorder="1" applyAlignment="1">
      <x:alignment vertical="center" wrapText="1"/>
    </x:xf>
    <x:xf numFmtId="202" fontId="12" fillId="0" borderId="1" xfId="0" applyNumberFormat="1" applyFont="1" applyFill="1" applyBorder="1" applyAlignment="1">
      <x:alignment vertical="center"/>
    </x:xf>
    <x:xf numFmtId="209" fontId="12" fillId="0" borderId="1" xfId="0" applyNumberFormat="1" applyFont="1" applyFill="1" applyBorder="1" applyAlignment="1">
      <x:alignment vertical="center"/>
    </x:xf>
    <x:xf numFmtId="0" fontId="17" fillId="0" borderId="1" xfId="0" applyNumberFormat="1" applyFont="1" applyFill="1" applyBorder="1" applyAlignment="1">
      <x:alignment vertical="center"/>
    </x:xf>
    <x:xf numFmtId="209" fontId="17" fillId="0" borderId="1" xfId="0" applyNumberFormat="1" applyFont="1" applyFill="1" applyBorder="1" applyAlignment="1">
      <x:alignment vertical="center"/>
    </x:xf>
    <x:xf numFmtId="210" fontId="12" fillId="0" borderId="1" xfId="0" applyNumberFormat="1" applyFont="1" applyFill="1" applyBorder="1" applyAlignment="1">
      <x:alignment vertical="center"/>
    </x:xf>
    <x:xf numFmtId="201" fontId="12" fillId="0" borderId="1" xfId="0" applyNumberFormat="1" applyFont="1" applyFill="1" applyBorder="1" applyAlignment="1">
      <x:alignment vertical="center"/>
    </x:xf>
    <x:xf numFmtId="211" fontId="12" fillId="0" borderId="1" xfId="0" applyNumberFormat="1" applyFont="1" applyFill="1" applyBorder="1" applyAlignment="1">
      <x:alignment vertical="center"/>
    </x:xf>
    <x:xf numFmtId="0" fontId="18" fillId="6" borderId="0" xfId="0" applyNumberFormat="1" applyFont="1" applyFill="1" applyBorder="1" applyAlignment="1">
      <x:alignment vertical="center" wrapText="1"/>
    </x:xf>
    <x:xf numFmtId="0" fontId="12" fillId="0" borderId="0" xfId="0" applyNumberFormat="1" applyFont="1" applyFill="1" applyBorder="1" applyAlignment="1">
      <x:alignment vertical="center"/>
    </x:xf>
    <x:xf numFmtId="0" fontId="11" fillId="6" borderId="0" xfId="0" applyNumberFormat="1" applyFont="1" applyFill="1" applyBorder="1" applyAlignment="1">
      <x:alignment vertical="center" wrapText="1"/>
    </x:xf>
    <x:xf numFmtId="0" fontId="11" fillId="8" borderId="0" xfId="0" applyNumberFormat="1" applyFont="1" applyFill="1" applyBorder="1" applyAlignment="1">
      <x:alignment vertical="center" wrapText="1"/>
    </x:xf>
    <x:xf numFmtId="0" fontId="3" fillId="2" borderId="10" xfId="0" applyNumberFormat="1" applyFont="1" applyFill="1" applyBorder="1"/>
    <x:xf numFmtId="0" fontId="3" fillId="2" borderId="11" xfId="0" applyNumberFormat="1" applyFont="1" applyFill="1" applyBorder="1"/>
    <x:xf numFmtId="0" fontId="3" fillId="2" borderId="11" xfId="0" applyNumberFormat="1" applyFont="1" applyFill="1" applyBorder="1" applyAlignment="1">
      <x:alignment horizontal="center"/>
    </x:xf>
  </x:cellXfs>
  <x:cellStyles count="1">
    <x:cellStyle name="Normal" xfId="0"/>
  </x:cellStyles>
  <x:dxfs count="4">
    <x:dxf>
      <x:font>
        <x:b/>
        <x:color rgb="FF006100"/>
      </x:font>
      <x:fill>
        <x:patternFill patternType="solid">
          <x:bgColor rgb="FFE2F0D9"/>
        </x:patternFill>
      </x:fill>
    </x:dxf>
    <x:dxf>
      <x:font>
        <x:b/>
        <x:color rgb="FF9C0006"/>
      </x:font>
      <x:fill>
        <x:patternFill patternType="solid">
          <x:bgColor rgb="FFFFC7CE"/>
        </x:patternFill>
      </x:fill>
    </x:dxf>
    <x:dxf>
      <x:font>
        <x:b/>
        <x:color rgb="FF006100"/>
      </x:font>
      <x:fill>
        <x:patternFill patternType="solid">
          <x:bgColor rgb="FFE2F0D9"/>
        </x:patternFill>
      </x:fill>
    </x:dxf>
    <x:dxf>
      <x:font>
        <x:b/>
        <x:color rgb="FF9C0006"/>
      </x:font>
      <x:fill>
        <x:patternFill patternType="solid">
          <x:bgColor rgb="FFFFC7C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90ebe2a0094bad" /><Relationship Type="http://schemas.openxmlformats.org/officeDocument/2006/relationships/theme" Target="/xl/theme/theme1.xml" Id="Rb02c50ee71a341b5" /><Relationship Type="http://schemas.openxmlformats.org/officeDocument/2006/relationships/sharedStrings" Target="/xl/sharedStrings.xml" Id="R9a3dfc65175f4566" /><Relationship Type="http://schemas.openxmlformats.org/officeDocument/2006/relationships/worksheet" Target="/xl/worksheets/sheet1.xml" Id="Rf93d81d532c54be9" /><Relationship Type="http://schemas.openxmlformats.org/officeDocument/2006/relationships/worksheet" Target="/xl/worksheets/sheet2.xml" Id="R9d7d9de805cb4c8d" /><Relationship Type="http://schemas.openxmlformats.org/officeDocument/2006/relationships/worksheet" Target="/xl/worksheets/sheet3.xml" Id="Rb8d7f6ea3fda4f95" /><Relationship Type="http://schemas.openxmlformats.org/officeDocument/2006/relationships/worksheet" Target="/xl/worksheets/sheet4.xml" Id="Rbcafd9a2eb4b45e0" /><Relationship Type="http://schemas.microsoft.com/office/2017/10/relationships/person" Target="/xl/persons/person.xml" Id="R098b1da5f3c8415b" /></Relationships>
</file>

<file path=xl/persons/person.xml><?xml version="1.0" encoding="utf-8"?>
<xltc:personList xmlns:xltc="http://schemas.microsoft.com/office/spreadsheetml/2018/threadedcomments">
  <xltc:person displayName="Vivaan Misra" id="{16C63D3B-580C-4E82-BA3C-830374145655}"/>
</xltc:personList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.xml><?xml version="1.0" encoding="utf-8"?>
<xltc:ThreadedComments xmlns:xltc="http://schemas.microsoft.com/office/spreadsheetml/2018/threadedcomments">
  <xltc:threadedComment ref="B6" dT="2026-07-19T16:00:23.635" personId="{16C63D3B-580C-4E82-BA3C-830374145655}" id="{31613985-DA03-5401-B82E-49658C34A135}">
    <xltc:text>Source: Castalia KINETIK Project Concepts Calculation.xlsx, INPUT!J124:J126. The three 2025 values are treated as Low/Base/High utility-scale solar screens.</xltc:text>
  </xltc:threadedComment>
  <xltc:threadedComment ref="D12" dT="2026-07-19T16:00:23.635" personId="{16C63D3B-580C-4E82-BA3C-830374145655}" id="{B1719AEB-C258-4B2B-3151-6F23E30FCB78}">
    <xltc:text>Source: IESR 2023, p.61. The 67% rooftop premium is used only as a conservative sub-1 MW proxy and should not be read as a ground-mounted cost estimate.</xltc:text>
  </xltc:threadedComment>
  <xltc:threadedComment ref="D13" dT="2026-07-19T16:00:23.635" personId="{16C63D3B-580C-4E82-BA3C-830374145655}" id="{07D6C474-B174-F6AC-7CA8-0EFD2281A278}">
    <xltc:text>KINETIK screening placeholder. No external source is currently available; replace with comparable EPC quotations.</xltc:text>
  </xltc:threadedComment>
  <xltc:threadedComment ref="B23" dT="2026-07-19T16:00:23.635" personId="{16C63D3B-580C-4E82-BA3C-830374145655}" id="{8D1C013B-86AD-FF7F-6878-ECAE02EFBDCB}">
    <xltc:text>Source: ACEN announcement of a US$2.962m grant for a 7.5 MW / 15 MWh project. The grant is not confirmed as total EPC cost, so this is a lower-bound proxy.</xltc:text>
  </xltc:threadedComment>
  <xltc:threadedComment ref="C24" dT="2026-07-19T16:00:23.636" personId="{16C63D3B-580C-4E82-BA3C-830374145655}" id="{3E218BE3-898F-D383-C3F4-10ABD031463F}">
    <xltc:text>Source: NREL Vietnam PV/BESS techno-economic analysis. Medium case is $325/kW + $162.5/kWh, or $975/kW at four hours.</xltc:text>
  </xltc:threadedComment>
  <xltc:threadedComment ref="D23" dT="2026-07-19T16:00:23.636" personId="{16C63D3B-580C-4E82-BA3C-830374145655}" id="{5D4F724E-1A42-2344-D9FF-9726A6A84811}">
    <xltc:text>Source: NREL 2024 ATB utility-scale battery storage, 2025 Moderate case in 2022 USD.</xltc:text>
  </xltc:threadedComment>
  <xltc:threadedComment ref="E23" dT="2026-07-19T16:00:23.636" personId="{16C63D3B-580C-4E82-BA3C-830374145655}" id="{5E8B0F31-0FE1-F84E-0741-EB9B0084B2B4}">
    <xltc:text>Source: CSIRO GenCost 2025-26 Consultation Draft. Converted to USD using the Dashboard AUD/USD input without inflation normalization.</xltc:text>
  </xltc:threadedComment>
  <xltc:threadedComment ref="B38" dT="2026-07-19T16:00:23.636" personId="{16C63D3B-580C-4E82-BA3C-830374145655}" id="{AE5D03F1-1D9E-4936-1086-082A7CACA5F1}">
    <xltc:text>Source: Castalia INPUT!E18, based on IESR 2023. Replace with project-specific financing assumptions.</xltc:text>
  </xltc:threadedComment>
  <xltc:threadedComment ref="B39" dT="2026-07-19T16:00:23.636" personId="{16C63D3B-580C-4E82-BA3C-830374145655}" id="{924F3B97-782F-1B58-2602-9B5B58DDFCB7}">
    <xltc:text>Source: Castalia INPUT!E23, based on ESDM Technology Data for the Indonesian Power Sector 2024, p.66.</xltc:text>
  </xltc:threadedComment>
  <xltc:threadedComment ref="B40" dT="2026-07-19T16:00:23.636" personId="{16C63D3B-580C-4E82-BA3C-830374145655}" id="{C35A5EDE-9DD5-C384-FF1A-6F46608875BA}">
    <xltc:text>Source: Castalia INPUT!E30. Average of IESR 2023 cases of 40, 35 and 25 years.</xltc:text>
  </xltc:threadedComment>
  <xltc:threadedComment ref="B41" dT="2026-07-19T16:00:23.636" personId="{16C63D3B-580C-4E82-BA3C-830374145655}" id="{165B1891-43F9-8B2D-4D2B-FAE42767F4BD}">
    <xltc:text>Source: U.S. DOE 2024Q1 PVSCM benchmark for a 100 MWdc utility PV system.</xltc:text>
  </xltc:threadedComment>
  <xltc:threadedComment ref="B42" dT="2026-07-19T16:00:23.636" personId="{16C63D3B-580C-4E82-BA3C-830374145655}" id="{BF31650E-AC5C-9E3D-5B90-F2852BA3A3BA}">
    <xltc:text>Source: NREL 2024 ATB utility-scale battery storage.</xltc:text>
  </xltc:threadedComment>
  <xltc:threadedComment ref="B43" dT="2026-07-19T16:00:23.636" personId="{16C63D3B-580C-4E82-BA3C-830374145655}" id="{3B419FD0-066B-CE2C-6004-3DEA08F75061}">
    <xltc:text>Source: NREL 2024 ATB. Fixed O&amp;M is 2.5% of CAPEX and includes augmentation in the ATB methodology.</xltc:text>
  </xltc:threadedComment>
</xltc:ThreadedComments>
</file>

<file path=xl/worksheets/_rels/sheet3.xml.rels>&#65279;<?xml version="1.0" encoding="utf-8"?><Relationships xmlns="http://schemas.openxmlformats.org/package/2006/relationships"><Relationship Type="http://schemas.openxmlformats.org/officeDocument/2006/relationships/comments" Target="/xl/comments1.xml" Id="R2981c7ce6fda4523" /><Relationship Type="http://schemas.openxmlformats.org/officeDocument/2006/relationships/vmlDrawing" Target="/xl/drawings/vmldrawing.vml" Id="R6b8d36ae1f4e4f6f" /><Relationship Type="http://schemas.microsoft.com/office/2017/10/relationships/threadedComment" Target="/xl/threadedcomments/threadedcomment.xml" Id="R0a0aff18f682439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4" hidden="0" customWidth="1"/>
    <x:col min="7" max="7" width="17" hidden="0" customWidth="1"/>
    <x:col min="8" max="8" width="17" hidden="0" customWidth="1"/>
  </x:cols>
  <x:sheetData>
    <x:row r="1" ht="30" customHeight="1">
      <x:c r="A1" s="64" t="str">
        <x:v>KINETIK Solar + BESS CAPEX Screening Model</x:v>
      </x:c>
      <x:c r="B1" s="64" t="str">
        <x:v>KINETIK Solar + BESS CAPEX Screening Model</x:v>
      </x:c>
      <x:c r="C1" s="64" t="str">
        <x:v>KINETIK Solar + BESS CAPEX Screening Model</x:v>
      </x:c>
      <x:c r="D1" s="64" t="str">
        <x:v>KINETIK Solar + BESS CAPEX Screening Model</x:v>
      </x:c>
      <x:c r="E1" s="64" t="str">
        <x:v>KINETIK Solar + BESS CAPEX Screening Model</x:v>
      </x:c>
      <x:c r="F1" s="64" t="str">
        <x:v>KINETIK Solar + BESS CAPEX Screening Model</x:v>
      </x:c>
      <x:c r="G1" s="64" t="str">
        <x:v>KINETIK Solar + BESS CAPEX Screening Model</x:v>
      </x:c>
      <x:c r="H1" s="64" t="str">
        <x:v>KINETIK Solar + BESS CAPEX Screening Model</x:v>
      </x:c>
    </x:row>
    <x:row r="2">
      <x:c r="A2" s="5" t="str">
        <x:v>Version 5.1 simplified working draft | Early-stage screening only | Prepared July 2026</x:v>
      </x:c>
      <x:c r="B2" s="5" t="str">
        <x:v>Version 5.1 simplified working draft | Early-stage screening only | Prepared July 2026</x:v>
      </x:c>
      <x:c r="C2" s="5" t="str">
        <x:v>Version 5.1 simplified working draft | Early-stage screening only | Prepared July 2026</x:v>
      </x:c>
      <x:c r="D2" s="5" t="str">
        <x:v>Version 5.1 simplified working draft | Early-stage screening only | Prepared July 2026</x:v>
      </x:c>
      <x:c r="E2" s="5" t="str">
        <x:v>Version 5.1 simplified working draft | Early-stage screening only | Prepared July 2026</x:v>
      </x:c>
      <x:c r="F2" s="5" t="str">
        <x:v>Version 5.1 simplified working draft | Early-stage screening only | Prepared July 2026</x:v>
      </x:c>
      <x:c r="G2" s="5" t="str">
        <x:v>Version 5.1 simplified working draft | Early-stage screening only | Prepared July 2026</x:v>
      </x:c>
      <x:c r="H2" s="5" t="str">
        <x:v>Version 5.1 simplified working draft | Early-stage screening only | Prepared July 2026</x:v>
      </x:c>
    </x:row>
    <x:row r="3">
      <x:c r="A3" s="65"/>
      <x:c r="B3" s="65"/>
      <x:c r="C3" s="65"/>
      <x:c r="D3" s="65"/>
      <x:c r="E3" s="65"/>
      <x:c r="F3" s="65"/>
      <x:c r="G3" s="65"/>
      <x:c r="H3" s="65"/>
    </x:row>
    <x:row r="4" ht="24" customHeight="1">
      <x:c r="A4" s="8" t="str">
        <x:v>WHAT THE MODEL DOES</x:v>
      </x:c>
      <x:c r="B4" s="8" t="str">
        <x:v>WHAT THE MODEL DOES</x:v>
      </x:c>
      <x:c r="C4" s="8" t="str">
        <x:v>WHAT THE MODEL DOES</x:v>
      </x:c>
      <x:c r="D4" s="8" t="str">
        <x:v>WHAT THE MODEL DOES</x:v>
      </x:c>
      <x:c r="E4" s="8" t="str">
        <x:v>WHAT THE MODEL DOES</x:v>
      </x:c>
      <x:c r="F4" s="8" t="str">
        <x:v>WHAT THE MODEL DOES</x:v>
      </x:c>
      <x:c r="G4" s="8" t="str">
        <x:v>WHAT THE MODEL DOES</x:v>
      </x:c>
      <x:c r="H4" s="8" t="str">
        <x:v>WHAT THE MODEL DOES</x:v>
      </x:c>
    </x:row>
    <x:row r="5" ht="27" customHeight="1">
      <x:c r="A5" s="10" t="str">
        <x:v>• Provides rapid Low, Base and High CAPEX screens for a solar project combined with a battery energy storage system.</x:v>
      </x:c>
      <x:c r="B5" s="10"/>
      <x:c r="C5" s="10"/>
      <x:c r="D5" s="10"/>
      <x:c r="E5" s="10"/>
      <x:c r="F5" s="10"/>
      <x:c r="G5" s="10"/>
      <x:c r="H5" s="10"/>
    </x:row>
    <x:row r="6" ht="27" customHeight="1">
      <x:c r="A6" s="10" t="str">
        <x:v>• Sizes the BESS from solar MW, battery power as a share of solar capacity and the selected storage duration.</x:v>
      </x:c>
      <x:c r="B6" s="10"/>
      <x:c r="C6" s="10"/>
      <x:c r="D6" s="10"/>
      <x:c r="E6" s="10"/>
      <x:c r="F6" s="10"/>
      <x:c r="G6" s="10"/>
      <x:c r="H6" s="10"/>
    </x:row>
    <x:row r="7" ht="27" customHeight="1">
      <x:c r="A7" s="10" t="str">
        <x:v>• Separates solar EPC, BESS, land, development and VAT, then converts the result to USD, AUD and IDR.</x:v>
      </x:c>
      <x:c r="B7" s="10"/>
      <x:c r="C7" s="10"/>
      <x:c r="D7" s="10"/>
      <x:c r="E7" s="10"/>
      <x:c r="F7" s="10"/>
      <x:c r="G7" s="10"/>
      <x:c r="H7" s="10"/>
    </x:row>
    <x:row r="8" ht="27" customHeight="1">
      <x:c r="A8" s="10" t="str">
        <x:v>• The three cases are alternative benchmark cases. They are not a statistical confidence interval or a tender-price forecast.</x:v>
      </x:c>
      <x:c r="B8" s="10"/>
      <x:c r="C8" s="10"/>
      <x:c r="D8" s="10"/>
      <x:c r="E8" s="10"/>
      <x:c r="F8" s="10"/>
      <x:c r="G8" s="10"/>
      <x:c r="H8" s="10"/>
    </x:row>
    <x:row r="9" ht="27" customHeight="1">
      <x:c r="A9" s="10" t="str">
        <x:v>• The primary output is project CAPEX. The annualized cost section is secondary and directional only.</x:v>
      </x:c>
      <x:c r="B9" s="10"/>
      <x:c r="C9" s="10"/>
      <x:c r="D9" s="10"/>
      <x:c r="E9" s="10"/>
      <x:c r="F9" s="10"/>
      <x:c r="G9" s="10"/>
      <x:c r="H9" s="10"/>
    </x:row>
    <x:row r="10">
      <x:c r="A10" s="65"/>
      <x:c r="B10" s="65"/>
      <x:c r="C10" s="65"/>
      <x:c r="D10" s="65"/>
      <x:c r="E10" s="65"/>
      <x:c r="F10" s="65"/>
      <x:c r="G10" s="65"/>
      <x:c r="H10" s="65"/>
    </x:row>
    <x:row r="11" ht="24" customHeight="1">
      <x:c r="A11" s="8" t="str">
        <x:v>HOW TO USE IT</x:v>
      </x:c>
      <x:c r="B11" s="8" t="str">
        <x:v>HOW TO USE IT</x:v>
      </x:c>
      <x:c r="C11" s="8" t="str">
        <x:v>HOW TO USE IT</x:v>
      </x:c>
      <x:c r="D11" s="8" t="str">
        <x:v>HOW TO USE IT</x:v>
      </x:c>
      <x:c r="E11" s="8" t="str">
        <x:v>HOW TO USE IT</x:v>
      </x:c>
      <x:c r="F11" s="8" t="str">
        <x:v>HOW TO USE IT</x:v>
      </x:c>
      <x:c r="G11" s="8" t="str">
        <x:v>HOW TO USE IT</x:v>
      </x:c>
      <x:c r="H11" s="8" t="str">
        <x:v>HOW TO USE IT</x:v>
      </x:c>
    </x:row>
    <x:row r="12" ht="30" customHeight="1">
      <x:c r="A12" s="10" t="str">
        <x:v>1. Open Dashboard and edit yellow cells only.</x:v>
      </x:c>
      <x:c r="B12" s="10"/>
      <x:c r="C12" s="10"/>
      <x:c r="D12" s="10"/>
      <x:c r="E12" s="10"/>
      <x:c r="F12" s="10"/>
      <x:c r="G12" s="10"/>
      <x:c r="H12" s="10"/>
    </x:row>
    <x:row r="13" ht="30" customHeight="1">
      <x:c r="A13" s="10" t="str">
        <x:v>2. Enter solar MW, battery power share and duration. Use the two multipliers only where there is a reason to adjust for remoteness or construction conditions.</x:v>
      </x:c>
      <x:c r="B13" s="10"/>
      <x:c r="C13" s="10"/>
      <x:c r="D13" s="10"/>
      <x:c r="E13" s="10"/>
      <x:c r="F13" s="10"/>
      <x:c r="G13" s="10"/>
      <x:c r="H13" s="10"/>
    </x:row>
    <x:row r="14" ht="30" customHeight="1">
      <x:c r="A14" s="10" t="str">
        <x:v>3. Add land, development and VAT only where there is a defensible project-specific assumption. Blank optional inputs are treated as zero.</x:v>
      </x:c>
      <x:c r="B14" s="10"/>
      <x:c r="C14" s="10"/>
      <x:c r="D14" s="10"/>
      <x:c r="E14" s="10"/>
      <x:c r="F14" s="10"/>
      <x:c r="G14" s="10"/>
      <x:c r="H14" s="10"/>
    </x:row>
    <x:row r="15" ht="30" customHeight="1">
      <x:c r="A15" s="10" t="str">
        <x:v>4. Read Base as the central screening case. Low is optimistic and includes a grant-derived BESS lower-bound. High is an upper screening case using the selected external BESS benchmark.</x:v>
      </x:c>
      <x:c r="B15" s="10"/>
      <x:c r="C15" s="10"/>
      <x:c r="D15" s="10"/>
      <x:c r="E15" s="10"/>
      <x:c r="F15" s="10"/>
      <x:c r="G15" s="10"/>
      <x:c r="H15" s="10"/>
    </x:row>
    <x:row r="16" ht="30" customHeight="1">
      <x:c r="A16" s="10" t="str">
        <x:v>5. Check that the model status is PASS and review Assumptions &amp; Sources before using the result.</x:v>
      </x:c>
      <x:c r="B16" s="10"/>
      <x:c r="C16" s="10"/>
      <x:c r="D16" s="10"/>
      <x:c r="E16" s="10"/>
      <x:c r="F16" s="10"/>
      <x:c r="G16" s="10"/>
      <x:c r="H16" s="10"/>
    </x:row>
    <x:row r="17" ht="30" customHeight="1">
      <x:c r="A17" s="10" t="str">
        <x:v>6. Replace placeholders with project quotations before budgeting, procurement or investment decisions.</x:v>
      </x:c>
      <x:c r="B17" s="10"/>
      <x:c r="C17" s="10"/>
      <x:c r="D17" s="10"/>
      <x:c r="E17" s="10"/>
      <x:c r="F17" s="10"/>
      <x:c r="G17" s="10"/>
      <x:c r="H17" s="10"/>
    </x:row>
    <x:row r="18">
      <x:c r="A18" s="65"/>
      <x:c r="B18" s="65"/>
      <x:c r="C18" s="65"/>
      <x:c r="D18" s="65"/>
      <x:c r="E18" s="65"/>
      <x:c r="F18" s="65"/>
      <x:c r="G18" s="65"/>
      <x:c r="H18" s="65"/>
    </x:row>
    <x:row r="19" ht="24" customHeight="1">
      <x:c r="A19" s="8" t="str">
        <x:v>SCENARIO SUMMARY</x:v>
      </x:c>
      <x:c r="B19" s="8" t="str">
        <x:v>SCENARIO SUMMARY</x:v>
      </x:c>
      <x:c r="C19" s="8" t="str">
        <x:v>SCENARIO SUMMARY</x:v>
      </x:c>
      <x:c r="D19" s="8" t="str">
        <x:v>SCENARIO SUMMARY</x:v>
      </x:c>
      <x:c r="E19" s="8" t="str">
        <x:v>SCENARIO SUMMARY</x:v>
      </x:c>
      <x:c r="F19" s="8" t="str">
        <x:v>SCENARIO SUMMARY</x:v>
      </x:c>
      <x:c r="G19" s="8" t="str">
        <x:v>SCENARIO SUMMARY</x:v>
      </x:c>
      <x:c r="H19" s="8" t="str">
        <x:v>SCENARIO SUMMARY</x:v>
      </x:c>
    </x:row>
    <x:row r="20">
      <x:c r="A20" s="15" t="str">
        <x:v>Case</x:v>
      </x:c>
      <x:c r="B20" s="15" t="str">
        <x:v>Solar basis</x:v>
      </x:c>
      <x:c r="C20" s="15" t="str">
        <x:v>BESS basis</x:v>
      </x:c>
      <x:c r="D20" s="15" t="str">
        <x:v>How to read it</x:v>
      </x:c>
      <x:c r="E20" s="15" t="str">
        <x:v>Use</x:v>
      </x:c>
      <x:c r="F20" s="65"/>
      <x:c r="G20" s="66" t="str">
        <x:v>MODEL STATUS</x:v>
      </x:c>
      <x:c r="H20" s="66" t="str">
        <x:v>MODEL STATUS</x:v>
      </x:c>
    </x:row>
    <x:row r="21" ht="42" customHeight="1">
      <x:c r="A21" s="21" t="str">
        <x:v>Low</x:v>
      </x:c>
      <x:c r="B21" s="21" t="str">
        <x:v>Castalia Lombok 2025 utility estimate</x:v>
      </x:c>
      <x:c r="C21" s="21" t="str">
        <x:v>Khanh Hoa grant proxy, scaled by duration</x:v>
      </x:c>
      <x:c r="D21" s="21" t="str">
        <x:v>Optimistic lower screen</x:v>
      </x:c>
      <x:c r="E21" s="21" t="str">
        <x:v>Do not treat as a turnkey price</x:v>
      </x:c>
      <x:c r="F21" s="65"/>
      <x:c r="G21" s="39" t="str">
        <x:f>'Checks'!B16</x:f>
        <x:v>PASS</x:v>
      </x:c>
      <x:c r="H21" s="40"/>
    </x:row>
    <x:row r="22" ht="42" customHeight="1">
      <x:c r="A22" s="22" t="str">
        <x:v>Base</x:v>
      </x:c>
      <x:c r="B22" s="22" t="str">
        <x:v>Castalia Timor 2025 utility estimate</x:v>
      </x:c>
      <x:c r="C22" s="22" t="str">
        <x:v>NREL Vietnam Medium case, scaled by duration</x:v>
      </x:c>
      <x:c r="D22" s="22" t="str">
        <x:v>Central screening case</x:v>
      </x:c>
      <x:c r="E22" s="22" t="str">
        <x:v>Starting point for discussion</x:v>
      </x:c>
      <x:c r="F22" s="65"/>
      <x:c r="G22" s="41"/>
      <x:c r="H22" s="42"/>
    </x:row>
    <x:row r="23" ht="42" customHeight="1">
      <x:c r="A23" s="23" t="str">
        <x:v>High</x:v>
      </x:c>
      <x:c r="B23" s="23" t="str">
        <x:v>Castalia Ambon 2025 utility estimate</x:v>
      </x:c>
      <x:c r="C23" s="23" t="str">
        <x:v>Direct NREL or CSIRO benchmark</x:v>
      </x:c>
      <x:c r="D23" s="23" t="str">
        <x:v>Upper screening case</x:v>
      </x:c>
      <x:c r="E23" s="23" t="str">
        <x:v>Stress test for higher costs</x:v>
      </x:c>
      <x:c r="F23" s="65"/>
      <x:c r="G23" s="43"/>
      <x:c r="H23" s="44"/>
    </x:row>
    <x:row r="24">
      <x:c r="A24" s="65"/>
      <x:c r="B24" s="65"/>
      <x:c r="C24" s="65"/>
      <x:c r="D24" s="65"/>
      <x:c r="E24" s="65"/>
      <x:c r="F24" s="65"/>
      <x:c r="G24" s="65"/>
      <x:c r="H24" s="65"/>
    </x:row>
    <x:row r="25" ht="24" customHeight="1">
      <x:c r="A25" s="8" t="str">
        <x:v>IMPORTANT LIMITS</x:v>
      </x:c>
      <x:c r="B25" s="8" t="str">
        <x:v>IMPORTANT LIMITS</x:v>
      </x:c>
      <x:c r="C25" s="8" t="str">
        <x:v>IMPORTANT LIMITS</x:v>
      </x:c>
      <x:c r="D25" s="8" t="str">
        <x:v>IMPORTANT LIMITS</x:v>
      </x:c>
      <x:c r="E25" s="8" t="str">
        <x:v>IMPORTANT LIMITS</x:v>
      </x:c>
      <x:c r="F25" s="8" t="str">
        <x:v>IMPORTANT LIMITS</x:v>
      </x:c>
      <x:c r="G25" s="8" t="str">
        <x:v>IMPORTANT LIMITS</x:v>
      </x:c>
      <x:c r="H25" s="8" t="str">
        <x:v>IMPORTANT LIMITS</x:v>
      </x:c>
    </x:row>
    <x:row r="26" ht="38" customHeight="1">
      <x:c r="A26" s="10" t="str">
        <x:v>• This is not a feasibility study, budget estimate, bid model or investment-grade financial model.</x:v>
      </x:c>
      <x:c r="B26" s="10"/>
      <x:c r="C26" s="10"/>
      <x:c r="D26" s="10"/>
      <x:c r="E26" s="10"/>
      <x:c r="F26" s="10"/>
      <x:c r="G26" s="10"/>
      <x:c r="H26" s="10"/>
    </x:row>
    <x:row r="27" ht="38" customHeight="1">
      <x:c r="A27" s="10" t="str">
        <x:v>• Grid connection, network reinforcement, interconnection, detailed civil works, permitting outside the source benchmarks, financing fees, interest during construction, developer margin and contingency are excluded unless captured through a user input or embedded in a source benchmark.</x:v>
      </x:c>
      <x:c r="B27" s="10"/>
      <x:c r="C27" s="10"/>
      <x:c r="D27" s="10"/>
      <x:c r="E27" s="10"/>
      <x:c r="F27" s="10"/>
      <x:c r="G27" s="10"/>
      <x:c r="H27" s="10"/>
    </x:row>
    <x:row r="28" ht="38" customHeight="1">
      <x:c r="A28" s="10" t="str">
        <x:v>• The strongest solar cost evidence is for utility-scale projects of at least 10 MW. The 1 to &lt;10 MW band uses an unsourced 15% KINETIK placeholder. The sub-1 MW band uses a 67% rooftop premium only as a conservative proxy.</x:v>
      </x:c>
      <x:c r="B28" s="10"/>
      <x:c r="C28" s="10"/>
      <x:c r="D28" s="10"/>
      <x:c r="E28" s="10"/>
      <x:c r="F28" s="10"/>
      <x:c r="G28" s="10"/>
      <x:c r="H28" s="10"/>
    </x:row>
    <x:row r="29" ht="38" customHeight="1">
      <x:c r="A29" s="10" t="str">
        <x:v>• The model should not be used to price rooftop solar or very small ground-mounted projects. These have different engineering, procurement, roof or land, connection and transaction-cost structures.</x:v>
      </x:c>
      <x:c r="B29" s="10"/>
      <x:c r="C29" s="10"/>
      <x:c r="D29" s="10"/>
      <x:c r="E29" s="10"/>
      <x:c r="F29" s="10"/>
      <x:c r="G29" s="10"/>
      <x:c r="H29" s="10"/>
    </x:row>
    <x:row r="30" ht="38" customHeight="1">
      <x:c r="A30" s="10" t="str">
        <x:v>• The BESS calculation is a CAPEX screen. It does not model dispatch, charging strategy, round-trip efficiency, degradation, cycling, curtailment, replacement or project-specific grid services.</x:v>
      </x:c>
      <x:c r="B30" s="10"/>
      <x:c r="C30" s="10"/>
      <x:c r="D30" s="10"/>
      <x:c r="E30" s="10"/>
      <x:c r="F30" s="10"/>
      <x:c r="G30" s="10"/>
      <x:c r="H30" s="10"/>
    </x:row>
    <x:row r="31" ht="38" customHeight="1">
      <x:c r="A31" s="10" t="str">
        <x:v>• The workbook and browser dashboard use the same baseline assumptions but do not automatically sync after either file is changed.</x:v>
      </x:c>
      <x:c r="B31" s="10"/>
      <x:c r="C31" s="10"/>
      <x:c r="D31" s="10"/>
      <x:c r="E31" s="10"/>
      <x:c r="F31" s="10"/>
      <x:c r="G31" s="10"/>
      <x:c r="H31" s="10"/>
    </x:row>
    <x:row r="32">
      <x:c r="A32" s="65"/>
      <x:c r="B32" s="65"/>
      <x:c r="C32" s="65"/>
      <x:c r="D32" s="65"/>
      <x:c r="E32" s="65"/>
      <x:c r="F32" s="65"/>
      <x:c r="G32" s="65"/>
      <x:c r="H32" s="65"/>
    </x:row>
    <x:row r="33" ht="24" customHeight="1">
      <x:c r="A33" s="8" t="str">
        <x:v>VERSION NOTE</x:v>
      </x:c>
      <x:c r="B33" s="8" t="str">
        <x:v>VERSION NOTE</x:v>
      </x:c>
      <x:c r="C33" s="8" t="str">
        <x:v>VERSION NOTE</x:v>
      </x:c>
      <x:c r="D33" s="8" t="str">
        <x:v>VERSION NOTE</x:v>
      </x:c>
      <x:c r="E33" s="8" t="str">
        <x:v>VERSION NOTE</x:v>
      </x:c>
      <x:c r="F33" s="8" t="str">
        <x:v>VERSION NOTE</x:v>
      </x:c>
      <x:c r="G33" s="8" t="str">
        <x:v>VERSION NOTE</x:v>
      </x:c>
      <x:c r="H33" s="8" t="str">
        <x:v>VERSION NOTE</x:v>
      </x:c>
    </x:row>
    <x:row r="34" ht="34" customHeight="1">
      <x:c r="A34" s="58" t="str">
        <x:v>This draft consolidates eight sheets into four. Scale curves, BESS source curves, external benchmarks and detailed source notes now sit together on Assumptions &amp; Sources. Indicative economics have moved onto Dashboard. Primary v5.1 CAPEX outputs are preserved at the default inputs. Solar O&amp;M has been updated from an undocumented $17/kW-year placeholder to the DOE 2024 utility benchmark of $19/kW-year, affecting only the secondary annualized cost output.</x:v>
      </x:c>
      <x:c r="B34" s="59"/>
      <x:c r="C34" s="59"/>
      <x:c r="D34" s="59"/>
      <x:c r="E34" s="59"/>
      <x:c r="F34" s="59"/>
      <x:c r="G34" s="59"/>
      <x:c r="H34" s="60"/>
    </x:row>
    <x:row r="35" ht="34" customHeight="1">
      <x:c r="A35" s="61"/>
      <x:c r="B35" s="62"/>
      <x:c r="C35" s="62"/>
      <x:c r="D35" s="62"/>
      <x:c r="E35" s="62"/>
      <x:c r="F35" s="62"/>
      <x:c r="G35" s="62"/>
      <x:c r="H35" s="63"/>
    </x:row>
  </x:sheetData>
  <x:mergeCells>
    <x:mergeCell ref="A1:H1"/>
    <x:mergeCell ref="A2:H2"/>
    <x:mergeCell ref="A4:H4"/>
    <x:mergeCell ref="A5:H5"/>
    <x:mergeCell ref="A6:H6"/>
    <x:mergeCell ref="A7:H7"/>
    <x:mergeCell ref="A8:H8"/>
    <x:mergeCell ref="A9:H9"/>
    <x:mergeCell ref="A11:H11"/>
    <x:mergeCell ref="A12:H12"/>
    <x:mergeCell ref="A13:H13"/>
    <x:mergeCell ref="A14:H14"/>
    <x:mergeCell ref="A15:H15"/>
    <x:mergeCell ref="A16:H16"/>
    <x:mergeCell ref="A17:H17"/>
    <x:mergeCell ref="A19:H19"/>
    <x:mergeCell ref="G20:H20"/>
    <x:mergeCell ref="G21:H23"/>
    <x:mergeCell ref="A25:H25"/>
    <x:mergeCell ref="A26:H26"/>
    <x:mergeCell ref="A27:H27"/>
    <x:mergeCell ref="A28:H28"/>
    <x:mergeCell ref="A29:H29"/>
    <x:mergeCell ref="A30:H30"/>
    <x:mergeCell ref="A31:H31"/>
    <x:mergeCell ref="A33:H33"/>
    <x:mergeCell ref="A34:H3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17" hidden="0" customWidth="1"/>
    <x:col min="3" max="3" width="20" hidden="0" customWidth="1"/>
    <x:col min="4" max="4" width="20" hidden="0" customWidth="1"/>
    <x:col min="5" max="5" width="20" hidden="0" customWidth="1"/>
  </x:cols>
  <x:sheetData>
    <x:row r="1" ht="30" customHeight="1">
      <x:c r="A1" s="64" t="str">
        <x:v>KINETIK Solar + BESS CAPEX Screening Model</x:v>
      </x:c>
      <x:c r="B1" s="64" t="str">
        <x:v>KINETIK Solar + BESS CAPEX Screening Model</x:v>
      </x:c>
      <x:c r="C1" s="64" t="str">
        <x:v>KINETIK Solar + BESS CAPEX Screening Model</x:v>
      </x:c>
      <x:c r="D1" s="64" t="str">
        <x:v>KINETIK Solar + BESS CAPEX Screening Model</x:v>
      </x:c>
      <x:c r="E1" s="64" t="str">
        <x:v>KINETIK Solar + BESS CAPEX Screening Model</x:v>
      </x:c>
    </x:row>
    <x:row r="2">
      <x:c r="A2" s="145" t="str">
        <x:v>Early-stage, site-agnostic screening tool. Edit yellow cells. See Start Here and Assumptions &amp; Sources before using the results.</x:v>
      </x:c>
      <x:c r="B2" s="145" t="str">
        <x:v>Early-stage, site-agnostic screening tool. Edit yellow cells. See Start Here and Assumptions &amp; Sources before using the results.</x:v>
      </x:c>
      <x:c r="C2" s="145" t="str">
        <x:v>Early-stage, site-agnostic screening tool. Edit yellow cells. See Start Here and Assumptions &amp; Sources before using the results.</x:v>
      </x:c>
      <x:c r="D2" s="145" t="str">
        <x:v>Early-stage, site-agnostic screening tool. Edit yellow cells. See Start Here and Assumptions &amp; Sources before using the results.</x:v>
      </x:c>
      <x:c r="E2" s="145" t="str">
        <x:v>Early-stage, site-agnostic screening tool. Edit yellow cells. See Start Here and Assumptions &amp; Sources before using the results.</x:v>
      </x:c>
    </x:row>
    <x:row r="3">
      <x:c r="A3" s="170"/>
      <x:c r="B3" s="170"/>
      <x:c r="C3" s="170"/>
      <x:c r="D3" s="170"/>
      <x:c r="E3" s="170"/>
    </x:row>
    <x:row r="4" ht="24" customHeight="1">
      <x:c r="A4" s="147" t="str">
        <x:v>INPUTS — edit yellow cells</x:v>
      </x:c>
      <x:c r="B4" s="147" t="str">
        <x:v>INPUTS — edit yellow cells</x:v>
      </x:c>
      <x:c r="C4" s="170"/>
      <x:c r="D4" s="147" t="str">
        <x:v>HIGH BESS BENCHMARK</x:v>
      </x:c>
      <x:c r="E4" s="147" t="str">
        <x:v>HIGH BESS BENCHMARK</x:v>
      </x:c>
    </x:row>
    <x:row r="5">
      <x:c r="A5" s="170" t="str">
        <x:v>Solar capacity (MW)</x:v>
      </x:c>
      <x:c r="B5" s="148" t="n">
        <x:v>10</x:v>
      </x:c>
      <x:c r="C5" s="170"/>
      <x:c r="D5" s="170" t="str">
        <x:v>Benchmark source</x:v>
      </x:c>
      <x:c r="E5" s="149" t="str">
        <x:v>NREL</x:v>
      </x:c>
    </x:row>
    <x:row r="6">
      <x:c r="A6" s="170" t="str">
        <x:v>Battery power as % of solar power</x:v>
      </x:c>
      <x:c r="B6" s="150" t="n">
        <x:v>0.5</x:v>
      </x:c>
      <x:c r="C6" s="170"/>
      <x:c r="D6" s="171" t="str">
        <x:v>Vietnam Low and Base use the average NREL + CSIRO duration scaling.</x:v>
      </x:c>
      <x:c r="E6" s="171"/>
    </x:row>
    <x:row r="7">
      <x:c r="A7" s="170" t="str">
        <x:v>Battery duration (hours)</x:v>
      </x:c>
      <x:c r="B7" s="148" t="n">
        <x:v>4</x:v>
      </x:c>
      <x:c r="C7" s="170"/>
      <x:c r="D7" s="171" t="str">
        <x:v>This selector changes only the High BESS benchmark.</x:v>
      </x:c>
      <x:c r="E7" s="171"/>
    </x:row>
    <x:row r="8">
      <x:c r="A8" s="170" t="str">
        <x:v>Additional location/remoteness multiplier</x:v>
      </x:c>
      <x:c r="B8" s="148" t="n">
        <x:v>1</x:v>
      </x:c>
      <x:c r="C8" s="170"/>
      <x:c r="D8" s="170"/>
      <x:c r="E8" s="170"/>
    </x:row>
    <x:row r="9" ht="24" customHeight="1">
      <x:c r="A9" s="170" t="str">
        <x:v>Additional construction/EPC multiplier</x:v>
      </x:c>
      <x:c r="B9" s="148" t="n">
        <x:v>1</x:v>
      </x:c>
      <x:c r="C9" s="170"/>
      <x:c r="D9" s="147" t="str">
        <x:v>OPTIONAL COSTS</x:v>
      </x:c>
      <x:c r="E9" s="147" t="str">
        <x:v>OPTIONAL COSTS</x:v>
      </x:c>
    </x:row>
    <x:row r="10">
      <x:c r="A10" s="170" t="str">
        <x:v>Land requirement (hectares/MW)</x:v>
      </x:c>
      <x:c r="B10" s="148" t="n">
        <x:v>1.4</x:v>
      </x:c>
      <x:c r="C10" s="170"/>
      <x:c r="D10" s="170" t="str">
        <x:v>VAT rate</x:v>
      </x:c>
      <x:c r="E10" s="150"/>
    </x:row>
    <x:row r="11">
      <x:c r="A11" s="170" t="str">
        <x:v>Land acquisition cost (USD/hectare)</x:v>
      </x:c>
      <x:c r="B11" s="152" t="n">
        <x:v>0</x:v>
      </x:c>
      <x:c r="C11" s="170"/>
      <x:c r="D11" s="170" t="str">
        <x:v>Development basis</x:v>
      </x:c>
      <x:c r="E11" s="149"/>
    </x:row>
    <x:row r="12">
      <x:c r="A12" s="170" t="str">
        <x:v>USD → AUD rate</x:v>
      </x:c>
      <x:c r="B12" s="153" t="n">
        <x:v>1.4297</x:v>
      </x:c>
      <x:c r="C12" s="170"/>
      <x:c r="D12" s="170" t="str">
        <x:v>Development input</x:v>
      </x:c>
      <x:c r="E12" s="149"/>
    </x:row>
    <x:row r="13">
      <x:c r="A13" s="170" t="str">
        <x:v>USD → IDR rate</x:v>
      </x:c>
      <x:c r="B13" s="154" t="n">
        <x:v>17964.33</x:v>
      </x:c>
      <x:c r="C13" s="170"/>
      <x:c r="D13" s="171" t="str">
        <x:v>Blank = zero. Development uses USD/solar kW or % of Solar EPC. VAT excludes land.</x:v>
      </x:c>
      <x:c r="E13" s="171"/>
    </x:row>
    <x:row r="14">
      <x:c r="A14" s="170" t="str">
        <x:v>Reference basis (display only)</x:v>
      </x:c>
      <x:c r="B14" s="172" t="str">
        <x:v>Mixed; see Assumptions &amp; Sources</x:v>
      </x:c>
      <x:c r="C14" s="170"/>
      <x:c r="D14" s="170"/>
      <x:c r="E14" s="170"/>
    </x:row>
    <x:row r="15">
      <x:c r="A15" s="170"/>
      <x:c r="B15" s="170"/>
      <x:c r="C15" s="170"/>
      <x:c r="D15" s="170"/>
      <x:c r="E15" s="170"/>
    </x:row>
    <x:row r="16" ht="24" customHeight="1">
      <x:c r="A16" s="147" t="str">
        <x:v>SIZING — calculated</x:v>
      </x:c>
      <x:c r="B16" s="147" t="str">
        <x:v>SIZING — calculated</x:v>
      </x:c>
      <x:c r="C16" s="170"/>
      <x:c r="D16" s="170"/>
      <x:c r="E16" s="170"/>
    </x:row>
    <x:row r="17">
      <x:c r="A17" s="156" t="str">
        <x:v>Solar capacity (kW)</x:v>
      </x:c>
      <x:c r="B17" s="157" t="n">
        <x:f>B5*1000</x:f>
        <x:v>10000</x:v>
      </x:c>
      <x:c r="C17" s="170"/>
      <x:c r="D17" s="170"/>
      <x:c r="E17" s="170"/>
    </x:row>
    <x:row r="18">
      <x:c r="A18" s="156" t="str">
        <x:v>Battery power (MW)</x:v>
      </x:c>
      <x:c r="B18" s="157" t="n">
        <x:f>B5*B6</x:f>
        <x:v>5</x:v>
      </x:c>
      <x:c r="C18" s="170"/>
      <x:c r="D18" s="170"/>
      <x:c r="E18" s="170"/>
    </x:row>
    <x:row r="19">
      <x:c r="A19" s="156" t="str">
        <x:v>Battery power (kW)</x:v>
      </x:c>
      <x:c r="B19" s="157" t="n">
        <x:f>B18*1000</x:f>
        <x:v>5000</x:v>
      </x:c>
      <x:c r="C19" s="170"/>
      <x:c r="D19" s="170"/>
      <x:c r="E19" s="170"/>
    </x:row>
    <x:row r="20">
      <x:c r="A20" s="156" t="str">
        <x:v>Battery energy (MWh)</x:v>
      </x:c>
      <x:c r="B20" s="157" t="n">
        <x:f>B18*B7</x:f>
        <x:v>20</x:v>
      </x:c>
      <x:c r="C20" s="170"/>
      <x:c r="D20" s="170"/>
      <x:c r="E20" s="170"/>
    </x:row>
    <x:row r="21">
      <x:c r="A21" s="156" t="str">
        <x:v>Battery energy (kWh)</x:v>
      </x:c>
      <x:c r="B21" s="157" t="n">
        <x:f>B20*1000</x:f>
        <x:v>20000</x:v>
      </x:c>
      <x:c r="C21" s="170"/>
      <x:c r="D21" s="170"/>
      <x:c r="E21" s="170"/>
    </x:row>
    <x:row r="22">
      <x:c r="A22" s="156" t="str">
        <x:v>Model status</x:v>
      </x:c>
      <x:c r="B22" s="158" t="str">
        <x:f>'Checks'!B16</x:f>
        <x:v>PASS</x:v>
      </x:c>
      <x:c r="C22" s="170"/>
      <x:c r="D22" s="170"/>
      <x:c r="E22" s="170"/>
    </x:row>
    <x:row r="23">
      <x:c r="A23" s="170"/>
      <x:c r="B23" s="170"/>
      <x:c r="C23" s="170"/>
      <x:c r="D23" s="170"/>
      <x:c r="E23" s="170"/>
    </x:row>
    <x:row r="24" ht="24" customHeight="1">
      <x:c r="A24" s="147" t="str">
        <x:v>SOLAR CAPEX RANGE — optional development, VAT and land shown explicitly</x:v>
      </x:c>
      <x:c r="B24" s="147" t="str">
        <x:v>SOLAR CAPEX RANGE — optional development, VAT and land shown explicitly</x:v>
      </x:c>
      <x:c r="C24" s="147" t="str">
        <x:v>SOLAR CAPEX RANGE — optional development, VAT and land shown explicitly</x:v>
      </x:c>
      <x:c r="D24" s="147" t="str">
        <x:v>SOLAR CAPEX RANGE — optional development, VAT and land shown explicitly</x:v>
      </x:c>
      <x:c r="E24" s="147" t="str">
        <x:v>SOLAR CAPEX RANGE — optional development, VAT and land shown explicitly</x:v>
      </x:c>
    </x:row>
    <x:row r="25">
      <x:c r="A25" s="159" t="str">
        <x:v>Metric</x:v>
      </x:c>
      <x:c r="B25" s="159" t="str">
        <x:v>Unit</x:v>
      </x:c>
      <x:c r="C25" s="160" t="str">
        <x:v>Low</x:v>
      </x:c>
      <x:c r="D25" s="159" t="str">
        <x:v>Base</x:v>
      </x:c>
      <x:c r="E25" s="161" t="str">
        <x:v>High</x:v>
      </x:c>
    </x:row>
    <x:row r="26">
      <x:c r="A26" s="156" t="str">
        <x:v>Solar size band</x:v>
      </x:c>
      <x:c r="B26" s="156" t="str">
        <x:v>Band</x:v>
      </x:c>
      <x:c r="C26" s="156" t="str">
        <x:f>IF($B$5&lt;1,"Sub-1 MW proxy",IF($B$5&lt;10,"1 to &lt;10 MW","&gt;=10 MW utility"))</x:f>
        <x:v>&gt;=10 MW utility</x:v>
      </x:c>
      <x:c r="D26" s="156" t="str">
        <x:f>C26</x:f>
        <x:v>&gt;=10 MW utility</x:v>
      </x:c>
      <x:c r="E26" s="156" t="str">
        <x:f>C26</x:f>
        <x:v>&gt;=10 MW utility</x:v>
      </x:c>
    </x:row>
    <x:row r="27">
      <x:c r="A27" s="156" t="str">
        <x:v>Solar EPC rate</x:v>
      </x:c>
      <x:c r="B27" s="156" t="str">
        <x:v>$/kW</x:v>
      </x:c>
      <x:c r="C27" s="162" t="n">
        <x:f>INDEX('Assumptions &amp; Sources'!$B$17:$D$19,MATCH(C26,'Assumptions &amp; Sources'!$A$17:$A$19,0),MATCH(C$25,'Assumptions &amp; Sources'!$B$16:$D$16,0))*$B$8*$B$9</x:f>
        <x:v>609.4427810650889</x:v>
      </x:c>
      <x:c r="D27" s="162" t="n">
        <x:f>INDEX('Assumptions &amp; Sources'!$B$17:$D$19,MATCH(D26,'Assumptions &amp; Sources'!$A$17:$A$19,0),MATCH(D$25,'Assumptions &amp; Sources'!$B$16:$D$16,0))*$B$8*$B$9</x:f>
        <x:v>687.7997100591716</x:v>
      </x:c>
      <x:c r="E27" s="162" t="n">
        <x:f>INDEX('Assumptions &amp; Sources'!$B$17:$D$19,MATCH(E26,'Assumptions &amp; Sources'!$A$17:$A$19,0),MATCH(E$25,'Assumptions &amp; Sources'!$B$16:$D$16,0))*$B$8*$B$9</x:f>
        <x:v>1044.7590532544382</x:v>
      </x:c>
    </x:row>
    <x:row r="28">
      <x:c r="A28" s="156" t="str">
        <x:v>Solar EPC before optional costs</x:v>
      </x:c>
      <x:c r="B28" s="156" t="str">
        <x:v>USD</x:v>
      </x:c>
      <x:c r="C28" s="163" t="n">
        <x:f>C27*$B$17</x:f>
        <x:v>6094427.810650889</x:v>
      </x:c>
      <x:c r="D28" s="163" t="n">
        <x:f>D27*$B$17</x:f>
        <x:v>6877997.100591716</x:v>
      </x:c>
      <x:c r="E28" s="163" t="n">
        <x:f>E27*$B$17</x:f>
        <x:v>10447590.532544382</x:v>
      </x:c>
    </x:row>
    <x:row r="29">
      <x:c r="A29" s="156" t="str">
        <x:v>Land acquisition</x:v>
      </x:c>
      <x:c r="B29" s="156" t="str">
        <x:v>USD</x:v>
      </x:c>
      <x:c r="C29" s="163" t="n">
        <x:f>$B$5*$B$10*$B$11</x:f>
        <x:v>0</x:v>
      </x:c>
      <x:c r="D29" s="163" t="n">
        <x:f>$B$5*$B$10*$B$11</x:f>
        <x:v>0</x:v>
      </x:c>
      <x:c r="E29" s="163" t="n">
        <x:f>$B$5*$B$10*$B$11</x:f>
        <x:v>0</x:v>
      </x:c>
    </x:row>
    <x:row r="30">
      <x:c r="A30" s="156" t="str">
        <x:v>Development cost</x:v>
      </x:c>
      <x:c r="B30" s="156" t="str">
        <x:v>USD</x:v>
      </x:c>
      <x:c r="C30" s="163" t="n">
        <x:f>IF(OR($E$11="",$E$12=""),0,IF($E$11="USD/kW",$E$12*$B$17,IF($E$11="% of Solar EPC",$E$12*C28,0)))</x:f>
        <x:v>0</x:v>
      </x:c>
      <x:c r="D30" s="163" t="n">
        <x:f>IF(OR($E$11="",$E$12=""),0,IF($E$11="USD/kW",$E$12*$B$17,IF($E$11="% of Solar EPC",$E$12*D28,0)))</x:f>
        <x:v>0</x:v>
      </x:c>
      <x:c r="E30" s="163" t="n">
        <x:f>IF(OR($E$11="",$E$12=""),0,IF($E$11="USD/kW",$E$12*$B$17,IF($E$11="% of Solar EPC",$E$12*E28,0)))</x:f>
        <x:v>0</x:v>
      </x:c>
    </x:row>
    <x:row r="31">
      <x:c r="A31" s="156" t="str">
        <x:v>VAT on solar EPC + development</x:v>
      </x:c>
      <x:c r="B31" s="156" t="str">
        <x:v>USD</x:v>
      </x:c>
      <x:c r="C31" s="163" t="n">
        <x:f>IF($E$10="",0,$E$10*(C28+C30))</x:f>
        <x:v>0</x:v>
      </x:c>
      <x:c r="D31" s="163" t="n">
        <x:f>IF($E$10="",0,$E$10*(D28+D30))</x:f>
        <x:v>0</x:v>
      </x:c>
      <x:c r="E31" s="163" t="n">
        <x:f>IF($E$10="",0,$E$10*(E28+E30))</x:f>
        <x:v>0</x:v>
      </x:c>
    </x:row>
    <x:row r="32">
      <x:c r="A32" s="156" t="str">
        <x:v>Solar total incl. development, land and VAT</x:v>
      </x:c>
      <x:c r="B32" s="156" t="str">
        <x:v>USD</x:v>
      </x:c>
      <x:c r="C32" s="163" t="n">
        <x:f>SUM(C28:C31)</x:f>
        <x:v>6094427.810650889</x:v>
      </x:c>
      <x:c r="D32" s="163" t="n">
        <x:f>SUM(D28:D31)</x:f>
        <x:v>6877997.100591716</x:v>
      </x:c>
      <x:c r="E32" s="163" t="n">
        <x:f>SUM(E28:E31)</x:f>
        <x:v>10447590.532544382</x:v>
      </x:c>
    </x:row>
    <x:row r="33">
      <x:c r="A33" s="170"/>
      <x:c r="B33" s="170"/>
      <x:c r="C33" s="170"/>
      <x:c r="D33" s="170"/>
      <x:c r="E33" s="170"/>
    </x:row>
    <x:row r="34" ht="24" customHeight="1">
      <x:c r="A34" s="147" t="str">
        <x:v>BESS CAPEX RANGE — Vietnam cases plus selected benchmark</x:v>
      </x:c>
      <x:c r="B34" s="147" t="str">
        <x:v>BESS CAPEX RANGE — Vietnam cases plus selected benchmark</x:v>
      </x:c>
      <x:c r="C34" s="147" t="str">
        <x:v>BESS CAPEX RANGE — Vietnam cases plus selected benchmark</x:v>
      </x:c>
      <x:c r="D34" s="147" t="str">
        <x:v>BESS CAPEX RANGE — Vietnam cases plus selected benchmark</x:v>
      </x:c>
      <x:c r="E34" s="147" t="str">
        <x:v>BESS CAPEX RANGE — Vietnam cases plus selected benchmark</x:v>
      </x:c>
    </x:row>
    <x:row r="35">
      <x:c r="A35" s="159" t="str">
        <x:v>Metric</x:v>
      </x:c>
      <x:c r="B35" s="159" t="str">
        <x:v>Unit</x:v>
      </x:c>
      <x:c r="C35" s="160" t="str">
        <x:v>Vietnam Proxy</x:v>
      </x:c>
      <x:c r="D35" s="159" t="str">
        <x:v>Vietnam Base</x:v>
      </x:c>
      <x:c r="E35" s="161" t="str">
        <x:v>Benchmark</x:v>
      </x:c>
    </x:row>
    <x:row r="36">
      <x:c r="A36" s="156" t="str">
        <x:v>Case basis</x:v>
      </x:c>
      <x:c r="B36" s="156" t="str">
        <x:v>Basis</x:v>
      </x:c>
      <x:c r="C36" s="156" t="str">
        <x:f>"Khanh Hoa grant proxy"</x:f>
        <x:v>Khanh Hoa grant proxy</x:v>
      </x:c>
      <x:c r="D36" s="156" t="str">
        <x:f>"Vietnam Medium study"</x:f>
        <x:v>Vietnam Medium study</x:v>
      </x:c>
      <x:c r="E36" s="156" t="str">
        <x:f>$E$5&amp;" direct"</x:f>
        <x:v>NREL direct</x:v>
      </x:c>
    </x:row>
    <x:row r="37">
      <x:c r="A37" s="156" t="str">
        <x:v>Pre-VAT all-in BESS benchmark rate</x:v>
      </x:c>
      <x:c r="B37" s="156" t="str">
        <x:v>$/kW</x:v>
      </x:c>
      <x:c r="C37" s="162" t="n">
        <x:f>INDEX('Assumptions &amp; Sources'!$B$23:$B$27,MATCH($B$7,'Assumptions &amp; Sources'!$A$23:$A$27,0))</x:f>
        <x:v>618.526544717508</x:v>
      </x:c>
      <x:c r="D37" s="162" t="n">
        <x:f>INDEX('Assumptions &amp; Sources'!$C$23:$C$27,MATCH($B$7,'Assumptions &amp; Sources'!$A$23:$A$27,0))</x:f>
        <x:v>975</x:v>
      </x:c>
      <x:c r="E37" s="162" t="n">
        <x:f>IF($E$5="NREL",INDEX('Assumptions &amp; Sources'!$D$23:$D$27,MATCH($B$7,'Assumptions &amp; Sources'!$A$23:$A$27,0)),INDEX('Assumptions &amp; Sources'!$E$23:$E$27,MATCH($B$7,'Assumptions &amp; Sources'!$A$23:$A$27,0)))</x:f>
        <x:v>1551.0712981989618</x:v>
      </x:c>
    </x:row>
    <x:row r="38">
      <x:c r="A38" s="156" t="str">
        <x:v>Battery power capacity</x:v>
      </x:c>
      <x:c r="B38" s="156" t="str">
        <x:v>kW</x:v>
      </x:c>
      <x:c r="C38" s="157" t="n">
        <x:f>$B$19</x:f>
        <x:v>5000</x:v>
      </x:c>
      <x:c r="D38" s="157" t="n">
        <x:f>$B$19</x:f>
        <x:v>5000</x:v>
      </x:c>
      <x:c r="E38" s="157" t="n">
        <x:f>$B$19</x:f>
        <x:v>5000</x:v>
      </x:c>
    </x:row>
    <x:row r="39">
      <x:c r="A39" s="156" t="str">
        <x:v>Battery energy capacity</x:v>
      </x:c>
      <x:c r="B39" s="156" t="str">
        <x:v>kWh</x:v>
      </x:c>
      <x:c r="C39" s="157" t="n">
        <x:f>$B$21</x:f>
        <x:v>20000</x:v>
      </x:c>
      <x:c r="D39" s="157" t="n">
        <x:f>$B$21</x:f>
        <x:v>20000</x:v>
      </x:c>
      <x:c r="E39" s="157" t="n">
        <x:f>$B$21</x:f>
        <x:v>20000</x:v>
      </x:c>
    </x:row>
    <x:row r="40">
      <x:c r="A40" s="156" t="str">
        <x:v>BESS CAPEX before VAT</x:v>
      </x:c>
      <x:c r="B40" s="156" t="str">
        <x:v>USD</x:v>
      </x:c>
      <x:c r="C40" s="163" t="n">
        <x:f>C37*$B$19*$B$8*$B$9</x:f>
        <x:v>3092632.7235875404</x:v>
      </x:c>
      <x:c r="D40" s="163" t="n">
        <x:f>D37*$B$19*$B$8*$B$9</x:f>
        <x:v>4875000</x:v>
      </x:c>
      <x:c r="E40" s="163" t="n">
        <x:f>E37*$B$19*$B$8*$B$9</x:f>
        <x:v>7755356.490994809</x:v>
      </x:c>
    </x:row>
    <x:row r="41">
      <x:c r="A41" s="156" t="str">
        <x:v>VAT on BESS</x:v>
      </x:c>
      <x:c r="B41" s="156" t="str">
        <x:v>USD</x:v>
      </x:c>
      <x:c r="C41" s="163" t="n">
        <x:f>IF($E$10="",0,$E$10*C40)</x:f>
        <x:v>0</x:v>
      </x:c>
      <x:c r="D41" s="163" t="n">
        <x:f>IF($E$10="",0,$E$10*D40)</x:f>
        <x:v>0</x:v>
      </x:c>
      <x:c r="E41" s="163" t="n">
        <x:f>IF($E$10="",0,$E$10*E40)</x:f>
        <x:v>0</x:v>
      </x:c>
    </x:row>
    <x:row r="42">
      <x:c r="A42" s="156" t="str">
        <x:v>BESS total incl. VAT</x:v>
      </x:c>
      <x:c r="B42" s="156" t="str">
        <x:v>USD</x:v>
      </x:c>
      <x:c r="C42" s="163" t="n">
        <x:f>SUM(C40:C41)</x:f>
        <x:v>3092632.7235875404</x:v>
      </x:c>
      <x:c r="D42" s="163" t="n">
        <x:f>SUM(D40:D41)</x:f>
        <x:v>4875000</x:v>
      </x:c>
      <x:c r="E42" s="163" t="n">
        <x:f>SUM(E40:E41)</x:f>
        <x:v>7755356.490994809</x:v>
      </x:c>
    </x:row>
    <x:row r="43">
      <x:c r="A43" s="170"/>
      <x:c r="B43" s="170"/>
      <x:c r="C43" s="170"/>
      <x:c r="D43" s="170"/>
      <x:c r="E43" s="170"/>
    </x:row>
    <x:row r="44" ht="24" customHeight="1">
      <x:c r="A44" s="147" t="str">
        <x:v>TOTAL PROJECT CAPEX RANGE</x:v>
      </x:c>
      <x:c r="B44" s="147" t="str">
        <x:v>TOTAL PROJECT CAPEX RANGE</x:v>
      </x:c>
      <x:c r="C44" s="147" t="str">
        <x:v>TOTAL PROJECT CAPEX RANGE</x:v>
      </x:c>
      <x:c r="D44" s="147" t="str">
        <x:v>TOTAL PROJECT CAPEX RANGE</x:v>
      </x:c>
      <x:c r="E44" s="147" t="str">
        <x:v>TOTAL PROJECT CAPEX RANGE</x:v>
      </x:c>
    </x:row>
    <x:row r="45">
      <x:c r="A45" s="159" t="str">
        <x:v>Line item</x:v>
      </x:c>
      <x:c r="B45" s="159" t="str">
        <x:v>Unit</x:v>
      </x:c>
      <x:c r="C45" s="160" t="str">
        <x:v>Low (VN proxy)</x:v>
      </x:c>
      <x:c r="D45" s="159" t="str">
        <x:v>Base (VN study)</x:v>
      </x:c>
      <x:c r="E45" s="161" t="str">
        <x:v>High (benchmark)</x:v>
      </x:c>
    </x:row>
    <x:row r="46">
      <x:c r="A46" s="156" t="str">
        <x:v>Solar + development + VAT (excl. land)</x:v>
      </x:c>
      <x:c r="B46" s="156" t="str">
        <x:v>USD</x:v>
      </x:c>
      <x:c r="C46" s="163" t="n">
        <x:f>C32-C29</x:f>
        <x:v>6094427.810650889</x:v>
      </x:c>
      <x:c r="D46" s="163" t="n">
        <x:f>D32-D29</x:f>
        <x:v>6877997.100591716</x:v>
      </x:c>
      <x:c r="E46" s="163" t="n">
        <x:f>E32-E29</x:f>
        <x:v>10447590.532544382</x:v>
      </x:c>
    </x:row>
    <x:row r="47">
      <x:c r="A47" s="156" t="str">
        <x:v>BESS incl. VAT</x:v>
      </x:c>
      <x:c r="B47" s="156" t="str">
        <x:v>USD</x:v>
      </x:c>
      <x:c r="C47" s="163" t="n">
        <x:f>C42</x:f>
        <x:v>3092632.7235875404</x:v>
      </x:c>
      <x:c r="D47" s="163" t="n">
        <x:f>D42</x:f>
        <x:v>4875000</x:v>
      </x:c>
      <x:c r="E47" s="163" t="n">
        <x:f>E42</x:f>
        <x:v>7755356.490994809</x:v>
      </x:c>
    </x:row>
    <x:row r="48">
      <x:c r="A48" s="156" t="str">
        <x:v>Land acquisition</x:v>
      </x:c>
      <x:c r="B48" s="156" t="str">
        <x:v>USD</x:v>
      </x:c>
      <x:c r="C48" s="163" t="n">
        <x:f>C29</x:f>
        <x:v>0</x:v>
      </x:c>
      <x:c r="D48" s="163" t="n">
        <x:f>D29</x:f>
        <x:v>0</x:v>
      </x:c>
      <x:c r="E48" s="163" t="n">
        <x:f>E29</x:f>
        <x:v>0</x:v>
      </x:c>
    </x:row>
    <x:row r="49">
      <x:c r="A49" s="164" t="str">
        <x:v>Total project CAPEX</x:v>
      </x:c>
      <x:c r="B49" s="164" t="str">
        <x:v>USD</x:v>
      </x:c>
      <x:c r="C49" s="165" t="n">
        <x:f>SUM(C46:C48)</x:f>
        <x:v>9187060.53423843</x:v>
      </x:c>
      <x:c r="D49" s="165" t="n">
        <x:f>SUM(D46:D48)</x:f>
        <x:v>11752997.100591715</x:v>
      </x:c>
      <x:c r="E49" s="165" t="n">
        <x:f>SUM(E46:E48)</x:f>
        <x:v>18202947.023539193</x:v>
      </x:c>
    </x:row>
    <x:row r="50">
      <x:c r="A50" s="164" t="str">
        <x:v>Blended project CAPEX</x:v>
      </x:c>
      <x:c r="B50" s="164" t="str">
        <x:v>$/solar kW</x:v>
      </x:c>
      <x:c r="C50" s="165" t="n">
        <x:f>C49/$B$17</x:f>
        <x:v>918.706053423843</x:v>
      </x:c>
      <x:c r="D50" s="165" t="n">
        <x:f>D49/$B$17</x:f>
        <x:v>1175.2997100591715</x:v>
      </x:c>
      <x:c r="E50" s="165" t="n">
        <x:f>E49/$B$17</x:f>
        <x:v>1820.2947023539193</x:v>
      </x:c>
    </x:row>
    <x:row r="51">
      <x:c r="A51" s="170"/>
      <x:c r="B51" s="170"/>
      <x:c r="C51" s="170"/>
      <x:c r="D51" s="170"/>
      <x:c r="E51" s="170"/>
    </x:row>
    <x:row r="52" ht="24" customHeight="1">
      <x:c r="A52" s="147" t="str">
        <x:v>TOTAL PROJECT CAPEX — CURRENCY VIEW</x:v>
      </x:c>
      <x:c r="B52" s="147" t="str">
        <x:v>TOTAL PROJECT CAPEX — CURRENCY VIEW</x:v>
      </x:c>
      <x:c r="C52" s="147" t="str">
        <x:v>TOTAL PROJECT CAPEX — CURRENCY VIEW</x:v>
      </x:c>
      <x:c r="D52" s="147" t="str">
        <x:v>TOTAL PROJECT CAPEX — CURRENCY VIEW</x:v>
      </x:c>
      <x:c r="E52" s="147" t="str">
        <x:v>TOTAL PROJECT CAPEX — CURRENCY VIEW</x:v>
      </x:c>
    </x:row>
    <x:row r="53">
      <x:c r="A53" s="159" t="str">
        <x:v>Currency</x:v>
      </x:c>
      <x:c r="B53" s="159" t="str">
        <x:v>Conversion</x:v>
      </x:c>
      <x:c r="C53" s="160" t="str">
        <x:v>Low (VN proxy)</x:v>
      </x:c>
      <x:c r="D53" s="159" t="str">
        <x:v>Base (VN study)</x:v>
      </x:c>
      <x:c r="E53" s="161" t="str">
        <x:v>High (benchmark)</x:v>
      </x:c>
    </x:row>
    <x:row r="54">
      <x:c r="A54" s="156" t="str">
        <x:v>USD</x:v>
      </x:c>
      <x:c r="B54" s="156" t="str">
        <x:v>1.00</x:v>
      </x:c>
      <x:c r="C54" s="163" t="n">
        <x:f>C49</x:f>
        <x:v>9187060.53423843</x:v>
      </x:c>
      <x:c r="D54" s="163" t="n">
        <x:f>D49</x:f>
        <x:v>11752997.100591715</x:v>
      </x:c>
      <x:c r="E54" s="163" t="n">
        <x:f>E49</x:f>
        <x:v>18202947.023539193</x:v>
      </x:c>
    </x:row>
    <x:row r="55">
      <x:c r="A55" s="156" t="str">
        <x:v>AUD</x:v>
      </x:c>
      <x:c r="B55" s="156" t="str">
        <x:v>Dashboard FX</x:v>
      </x:c>
      <x:c r="C55" s="163" t="n">
        <x:f>C49*$B$12</x:f>
        <x:v>13134740.445800683</x:v>
      </x:c>
      <x:c r="D55" s="163" t="n">
        <x:f>D49*$B$12</x:f>
        <x:v>16803259.954715975</x:v>
      </x:c>
      <x:c r="E55" s="163" t="n">
        <x:f>E49*$B$12</x:f>
        <x:v>26024753.359553985</x:v>
      </x:c>
    </x:row>
    <x:row r="56">
      <x:c r="A56" s="156" t="str">
        <x:v>IDR</x:v>
      </x:c>
      <x:c r="B56" s="156" t="str">
        <x:v>Dashboard FX</x:v>
      </x:c>
      <x:c r="C56" s="166" t="n">
        <x:f>C49*$B$13</x:f>
        <x:v>165039387167.03546</x:v>
      </x:c>
      <x:c r="D56" s="166" t="n">
        <x:f>D49*$B$13</x:f>
        <x:v>211134718404.07278</x:v>
      </x:c>
      <x:c r="E56" s="166" t="n">
        <x:f>E49*$B$13</x:f>
        <x:v>327003747303.37585</x:v>
      </x:c>
    </x:row>
    <x:row r="57">
      <x:c r="A57" s="170"/>
      <x:c r="B57" s="170"/>
      <x:c r="C57" s="170"/>
      <x:c r="D57" s="170"/>
      <x:c r="E57" s="170"/>
    </x:row>
    <x:row r="58">
      <x:c r="A58" s="170"/>
      <x:c r="B58" s="170"/>
      <x:c r="C58" s="170"/>
      <x:c r="D58" s="170"/>
      <x:c r="E58" s="170"/>
    </x:row>
    <x:row r="59" ht="24" customHeight="1">
      <x:c r="A59" s="147" t="str">
        <x:v>SECONDARY: INDICATIVE ANNUALIZED COST</x:v>
      </x:c>
      <x:c r="B59" s="147" t="str">
        <x:v>SECONDARY: INDICATIVE ANNUALIZED COST</x:v>
      </x:c>
      <x:c r="C59" s="147" t="str">
        <x:v>SECONDARY: INDICATIVE ANNUALIZED COST</x:v>
      </x:c>
      <x:c r="D59" s="147" t="str">
        <x:v>SECONDARY: INDICATIVE ANNUALIZED COST</x:v>
      </x:c>
      <x:c r="E59" s="170"/>
    </x:row>
    <x:row r="60">
      <x:c r="A60" s="159" t="str">
        <x:v>Metric</x:v>
      </x:c>
      <x:c r="B60" s="160" t="str">
        <x:v>Low</x:v>
      </x:c>
      <x:c r="C60" s="159" t="str">
        <x:v>Base</x:v>
      </x:c>
      <x:c r="D60" s="161" t="str">
        <x:v>High</x:v>
      </x:c>
      <x:c r="E60" s="170"/>
    </x:row>
    <x:row r="61">
      <x:c r="A61" s="156" t="str">
        <x:v>Annual solar generation (MWh)</x:v>
      </x:c>
      <x:c r="B61" s="157" t="n">
        <x:f>$B$5*8760*'Assumptions &amp; Sources'!$B$39</x:f>
        <x:v>15329.999999999998</x:v>
      </x:c>
      <x:c r="C61" s="157" t="n">
        <x:f>$B$5*8760*'Assumptions &amp; Sources'!$B$39</x:f>
        <x:v>15329.999999999998</x:v>
      </x:c>
      <x:c r="D61" s="157" t="n">
        <x:f>$B$5*8760*'Assumptions &amp; Sources'!$B$39</x:f>
        <x:v>15329.999999999998</x:v>
      </x:c>
      <x:c r="E61" s="170"/>
    </x:row>
    <x:row r="62">
      <x:c r="A62" s="156" t="str">
        <x:v>Solar capital recovery factor</x:v>
      </x:c>
      <x:c r="B62" s="167" t="n">
        <x:f>'Assumptions &amp; Sources'!$B$38*(1+'Assumptions &amp; Sources'!$B$38)^'Assumptions &amp; Sources'!$B$40/((1+'Assumptions &amp; Sources'!$B$38)^'Assumptions &amp; Sources'!$B$40-1)</x:f>
        <x:v>0.104352582686577</x:v>
      </x:c>
      <x:c r="C62" s="167" t="n">
        <x:f>'Assumptions &amp; Sources'!$B$38*(1+'Assumptions &amp; Sources'!$B$38)^'Assumptions &amp; Sources'!$B$40/((1+'Assumptions &amp; Sources'!$B$38)^'Assumptions &amp; Sources'!$B$40-1)</x:f>
        <x:v>0.104352582686577</x:v>
      </x:c>
      <x:c r="D62" s="167" t="n">
        <x:f>'Assumptions &amp; Sources'!$B$38*(1+'Assumptions &amp; Sources'!$B$38)^'Assumptions &amp; Sources'!$B$40/((1+'Assumptions &amp; Sources'!$B$38)^'Assumptions &amp; Sources'!$B$40-1)</x:f>
        <x:v>0.104352582686577</x:v>
      </x:c>
      <x:c r="E62" s="170"/>
    </x:row>
    <x:row r="63">
      <x:c r="A63" s="156" t="str">
        <x:v>Annualized solar + land capital cost</x:v>
      </x:c>
      <x:c r="B63" s="162" t="n">
        <x:f>(C46+C48)*B62</x:f>
        <x:v>635969.2820383214</x:v>
      </x:c>
      <x:c r="C63" s="162" t="n">
        <x:f>(D46+D48)*C62</x:f>
        <x:v>717736.761157534</x:v>
      </x:c>
      <x:c r="D63" s="162" t="n">
        <x:f>(E46+E48)*D62</x:f>
        <x:v>1090233.0549228366</x:v>
      </x:c>
      <x:c r="E63" s="170"/>
    </x:row>
    <x:row r="64">
      <x:c r="A64" s="156" t="str">
        <x:v>Solar O&amp;M (USD/year)</x:v>
      </x:c>
      <x:c r="B64" s="162" t="n">
        <x:f>'Assumptions &amp; Sources'!$B$41*$B$17</x:f>
        <x:v>190000</x:v>
      </x:c>
      <x:c r="C64" s="162" t="n">
        <x:f>'Assumptions &amp; Sources'!$B$41*$B$17</x:f>
        <x:v>190000</x:v>
      </x:c>
      <x:c r="D64" s="162" t="n">
        <x:f>'Assumptions &amp; Sources'!$B$41*$B$17</x:f>
        <x:v>190000</x:v>
      </x:c>
      <x:c r="E64" s="170"/>
    </x:row>
    <x:row r="65">
      <x:c r="A65" s="156" t="str">
        <x:v>Indicative solar cost ($/MWh)</x:v>
      </x:c>
      <x:c r="B65" s="168" t="n">
        <x:f>IFERROR((B63+B64)/B61,0)</x:f>
        <x:v>53.879274757881376</x:v>
      </x:c>
      <x:c r="C65" s="168" t="n">
        <x:f>IFERROR((C63+C64)/C61,0)</x:f>
        <x:v>59.213095965918725</x:v>
      </x:c>
      <x:c r="D65" s="168" t="n">
        <x:f>IFERROR((D63+D64)/D61,0)</x:f>
        <x:v>83.51161480253339</x:v>
      </x:c>
      <x:c r="E65" s="170"/>
    </x:row>
    <x:row r="66">
      <x:c r="A66" s="156" t="str">
        <x:v>BESS capital recovery factor</x:v>
      </x:c>
      <x:c r="B66" s="167" t="n">
        <x:f>'Assumptions &amp; Sources'!$B$38*(1+'Assumptions &amp; Sources'!$B$38)^'Assumptions &amp; Sources'!$B$42/((1+'Assumptions &amp; Sources'!$B$38)^'Assumptions &amp; Sources'!$B$42-1)</x:f>
        <x:v>0.13147377688737216</x:v>
      </x:c>
      <x:c r="C66" s="167" t="n">
        <x:f>'Assumptions &amp; Sources'!$B$38*(1+'Assumptions &amp; Sources'!$B$38)^'Assumptions &amp; Sources'!$B$42/((1+'Assumptions &amp; Sources'!$B$38)^'Assumptions &amp; Sources'!$B$42-1)</x:f>
        <x:v>0.13147377688737216</x:v>
      </x:c>
      <x:c r="D66" s="167" t="n">
        <x:f>'Assumptions &amp; Sources'!$B$38*(1+'Assumptions &amp; Sources'!$B$38)^'Assumptions &amp; Sources'!$B$42/((1+'Assumptions &amp; Sources'!$B$38)^'Assumptions &amp; Sources'!$B$42-1)</x:f>
        <x:v>0.13147377688737216</x:v>
      </x:c>
      <x:c r="E66" s="170"/>
    </x:row>
    <x:row r="67">
      <x:c r="A67" s="156" t="str">
        <x:v>Annualized BESS capital cost</x:v>
      </x:c>
      <x:c r="B67" s="162" t="n">
        <x:f>C47*B66</x:f>
        <x:v>406600.1046955344</x:v>
      </x:c>
      <x:c r="C67" s="162" t="n">
        <x:f>D47*C66</x:f>
        <x:v>640934.6623259393</x:v>
      </x:c>
      <x:c r="D67" s="162" t="n">
        <x:f>E47*D66</x:f>
        <x:v>1019626.008979085</x:v>
      </x:c>
      <x:c r="E67" s="170"/>
    </x:row>
    <x:row r="68">
      <x:c r="A68" s="156" t="str">
        <x:v>BESS O&amp;M (USD/year)</x:v>
      </x:c>
      <x:c r="B68" s="162" t="n">
        <x:f>C47*'Assumptions &amp; Sources'!$B$43</x:f>
        <x:v>77315.81808968852</x:v>
      </x:c>
      <x:c r="C68" s="162" t="n">
        <x:f>D47*'Assumptions &amp; Sources'!$B$43</x:f>
        <x:v>121875</x:v>
      </x:c>
      <x:c r="D68" s="162" t="n">
        <x:f>E47*'Assumptions &amp; Sources'!$B$43</x:f>
        <x:v>193883.91227487024</x:v>
      </x:c>
      <x:c r="E68" s="170"/>
    </x:row>
    <x:row r="69">
      <x:c r="A69" s="156" t="str">
        <x:v>Storage adder on gross solar generation ($/MWh)</x:v>
      </x:c>
      <x:c r="B69" s="168" t="n">
        <x:f>IFERROR((B67+B68)/B61,0)</x:f>
        <x:v>31.56659639825329</x:v>
      </x:c>
      <x:c r="C69" s="168" t="n">
        <x:f>IFERROR((C67+C68)/C61,0)</x:f>
        <x:v>49.7592734720117</x:v>
      </x:c>
      <x:c r="D69" s="168" t="n">
        <x:f>IFERROR((D67+D68)/D61,0)</x:f>
        <x:v>79.15915989914907</x:v>
      </x:c>
      <x:c r="E69" s="170"/>
    </x:row>
    <x:row r="70">
      <x:c r="A70" s="156" t="str">
        <x:v>Indicative combined annualized cost ($/MWh)</x:v>
      </x:c>
      <x:c r="B70" s="168" t="n">
        <x:f>B65+B69</x:f>
        <x:v>85.44587115613467</x:v>
      </x:c>
      <x:c r="C70" s="168" t="n">
        <x:f>C65+C69</x:f>
        <x:v>108.97236943793042</x:v>
      </x:c>
      <x:c r="D70" s="168" t="n">
        <x:f>D65+D69</x:f>
        <x:v>162.67077470168246</x:v>
      </x:c>
      <x:c r="E70" s="170"/>
    </x:row>
    <x:row r="71">
      <x:c r="A71" s="156" t="str">
        <x:v>Status</x:v>
      </x:c>
      <x:c r="B71" s="156" t="str">
        <x:v>INDICATIVE ONLY</x:v>
      </x:c>
      <x:c r="C71" s="156" t="str">
        <x:v>INDICATIVE ONLY</x:v>
      </x:c>
      <x:c r="D71" s="156" t="str">
        <x:v>INDICATIVE ONLY</x:v>
      </x:c>
      <x:c r="E71" s="170"/>
    </x:row>
    <x:row r="72">
      <x:c r="A72" s="169" t="str">
        <x:v>Not a bankable LCOE or LCOS. This section omits dispatch, efficiency, degradation, cycling, curtailment, charging-energy opportunity cost and a project-specific replacement schedule.</x:v>
      </x:c>
      <x:c r="B72" s="169"/>
      <x:c r="C72" s="169"/>
      <x:c r="D72" s="169"/>
      <x:c r="E72" s="169"/>
    </x:row>
    <x:row r="73">
      <x:c r="A73" s="169"/>
      <x:c r="B73" s="169"/>
      <x:c r="C73" s="169"/>
      <x:c r="D73" s="169"/>
      <x:c r="E73" s="169"/>
    </x:row>
  </x:sheetData>
  <x:mergeCells>
    <x:mergeCell ref="A1:E1"/>
    <x:mergeCell ref="A2:E2"/>
    <x:mergeCell ref="A4:B4"/>
    <x:mergeCell ref="D4:E4"/>
    <x:mergeCell ref="D6:E6"/>
    <x:mergeCell ref="D7:E7"/>
    <x:mergeCell ref="D9:E9"/>
    <x:mergeCell ref="D13:E13"/>
    <x:mergeCell ref="A16:B16"/>
    <x:mergeCell ref="A24:E24"/>
    <x:mergeCell ref="A34:E34"/>
    <x:mergeCell ref="A44:E44"/>
    <x:mergeCell ref="A52:E52"/>
    <x:mergeCell ref="A59:D59"/>
    <x:mergeCell ref="A72:E73"/>
  </x:mergeCells>
  <x:dataValidations count="5">
    <x:dataValidation type="list" sqref="B7">
      <x:formula1>"2,4,6,8,10"</x:formula1>
    </x:dataValidation>
    <x:dataValidation type="decimal" operator="greaterThan" sqref="B5">
      <x:formula1>0</x:formula1>
    </x:dataValidation>
    <x:dataValidation type="decimal" operator="greaterThanOrEqual" sqref="B6:B13">
      <x:formula1>0</x:formula1>
    </x:dataValidation>
    <x:dataValidation type="list" sqref="E5">
      <x:formula1>"NREL,CSIRO"</x:formula1>
    </x:dataValidation>
    <x:dataValidation type="list" sqref="E11">
      <x:formula1>"USD/kW,% of Solar EPC"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6" hidden="0" customWidth="1"/>
    <x:col min="3" max="3" width="16" hidden="0" customWidth="1"/>
    <x:col min="4" max="4" width="16" hidden="0" customWidth="1"/>
    <x:col min="5" max="5" width="18" hidden="0" customWidth="1"/>
    <x:col min="6" max="6" width="42" hidden="0" customWidth="1"/>
    <x:col min="7" max="7" width="28" hidden="0" customWidth="1"/>
    <x:col min="8" max="8" width="42" hidden="0" customWidth="1"/>
    <x:col min="9" max="9" width="14" hidden="0" customWidth="1"/>
    <x:col min="10" max="10" width="14" hidden="0" customWidth="1"/>
    <x:col min="11" max="11" width="42" hidden="0" customWidth="1"/>
  </x:cols>
  <x:sheetData>
    <x:row r="1" ht="30" customHeight="1">
      <x:c r="A1" s="107" t="str">
        <x:v>Assumptions &amp; Sources</x:v>
      </x:c>
      <x:c r="B1" s="107" t="str">
        <x:v>Assumptions &amp; Sources</x:v>
      </x:c>
      <x:c r="C1" s="107" t="str">
        <x:v>Assumptions &amp; Sources</x:v>
      </x:c>
      <x:c r="D1" s="107" t="str">
        <x:v>Assumptions &amp; Sources</x:v>
      </x:c>
      <x:c r="E1" s="107" t="str">
        <x:v>Assumptions &amp; Sources</x:v>
      </x:c>
      <x:c r="F1" s="107" t="str">
        <x:v>Assumptions &amp; Sources</x:v>
      </x:c>
      <x:c r="G1" s="107" t="str">
        <x:v>Assumptions &amp; Sources</x:v>
      </x:c>
      <x:c r="H1" s="107" t="str">
        <x:v>Assumptions &amp; Sources</x:v>
      </x:c>
      <x:c r="I1" s="9"/>
      <x:c r="J1" s="9"/>
      <x:c r="K1" s="9"/>
    </x:row>
    <x:row r="2">
      <x:c r="A2" s="5" t="str">
        <x:v>All model benchmarks, derivations, placeholders and external cross-checks in one place. Blue numbers are editable assumptions; formulas are black.</x:v>
      </x:c>
      <x:c r="B2" s="5" t="str">
        <x:v>All model benchmarks, derivations, placeholders and external cross-checks in one place. Blue numbers are editable assumptions; formulas are black.</x:v>
      </x:c>
      <x:c r="C2" s="5" t="str">
        <x:v>All model benchmarks, derivations, placeholders and external cross-checks in one place. Blue numbers are editable assumptions; formulas are black.</x:v>
      </x:c>
      <x:c r="D2" s="5" t="str">
        <x:v>All model benchmarks, derivations, placeholders and external cross-checks in one place. Blue numbers are editable assumptions; formulas are black.</x:v>
      </x:c>
      <x:c r="E2" s="5" t="str">
        <x:v>All model benchmarks, derivations, placeholders and external cross-checks in one place. Blue numbers are editable assumptions; formulas are black.</x:v>
      </x:c>
      <x:c r="F2" s="5" t="str">
        <x:v>All model benchmarks, derivations, placeholders and external cross-checks in one place. Blue numbers are editable assumptions; formulas are black.</x:v>
      </x:c>
      <x:c r="G2" s="5" t="str">
        <x:v>All model benchmarks, derivations, placeholders and external cross-checks in one place. Blue numbers are editable assumptions; formulas are black.</x:v>
      </x:c>
      <x:c r="H2" s="5" t="str">
        <x:v>All model benchmarks, derivations, placeholders and external cross-checks in one place. Blue numbers are editable assumptions; formulas are black.</x:v>
      </x:c>
      <x:c r="I2" s="9"/>
      <x:c r="J2" s="9"/>
      <x:c r="K2" s="9"/>
    </x:row>
    <x:row r="3">
      <x:c r="A3" s="9"/>
      <x:c r="B3" s="9"/>
      <x:c r="C3" s="9"/>
      <x:c r="D3" s="9"/>
      <x:c r="E3" s="9"/>
      <x:c r="F3" s="9"/>
      <x:c r="G3" s="9"/>
      <x:c r="H3" s="9"/>
      <x:c r="I3" s="9"/>
      <x:c r="J3" s="9"/>
      <x:c r="K3" s="9"/>
    </x:row>
    <x:row r="4" ht="24" customHeight="1">
      <x:c r="A4" s="108" t="str">
        <x:v>SOLAR CAPEX BENCHMARKS AND SIZE TREATMENT</x:v>
      </x:c>
      <x:c r="B4" s="108" t="str">
        <x:v>SOLAR CAPEX BENCHMARKS AND SIZE TREATMENT</x:v>
      </x:c>
      <x:c r="C4" s="108" t="str">
        <x:v>SOLAR CAPEX BENCHMARKS AND SIZE TREATMENT</x:v>
      </x:c>
      <x:c r="D4" s="108" t="str">
        <x:v>SOLAR CAPEX BENCHMARKS AND SIZE TREATMENT</x:v>
      </x:c>
      <x:c r="E4" s="108" t="str">
        <x:v>SOLAR CAPEX BENCHMARKS AND SIZE TREATMENT</x:v>
      </x:c>
      <x:c r="F4" s="108" t="str">
        <x:v>SOLAR CAPEX BENCHMARKS AND SIZE TREATMENT</x:v>
      </x:c>
      <x:c r="G4" s="108" t="str">
        <x:v>SOLAR CAPEX BENCHMARKS AND SIZE TREATMENT</x:v>
      </x:c>
      <x:c r="H4" s="108" t="str">
        <x:v>SOLAR CAPEX BENCHMARKS AND SIZE TREATMENT</x:v>
      </x:c>
      <x:c r="I4" s="9"/>
      <x:c r="J4" s="9"/>
      <x:c r="K4" s="9"/>
    </x:row>
    <x:row r="5">
      <x:c r="A5" s="15" t="str">
        <x:v>Item</x:v>
      </x:c>
      <x:c r="B5" s="15" t="str">
        <x:v>Low</x:v>
      </x:c>
      <x:c r="C5" s="15" t="str">
        <x:v>Base</x:v>
      </x:c>
      <x:c r="D5" s="15" t="str">
        <x:v>High</x:v>
      </x:c>
      <x:c r="E5" s="15" t="str">
        <x:v>Unit</x:v>
      </x:c>
      <x:c r="F5" s="15" t="str">
        <x:v>Source / derivation</x:v>
      </x:c>
      <x:c r="G5" s="15" t="str">
        <x:v>Status</x:v>
      </x:c>
      <x:c r="H5" s="15" t="str">
        <x:v>Source URL</x:v>
      </x:c>
      <x:c r="I5" s="9"/>
      <x:c r="J5" s="9"/>
      <x:c r="K5" s="9"/>
    </x:row>
    <x:row r="6" ht="48" customHeight="1">
      <x:c r="A6" s="109" t="str">
        <x:v>Castalia 2025 utility solar rate</x:v>
      </x:c>
      <x:c r="B6" s="110" t="n">
        <x:v>609.4427810650889</x:v>
      </x:c>
      <x:c r="C6" s="110" t="n">
        <x:v>687.7997100591716</x:v>
      </x:c>
      <x:c r="D6" s="110" t="n">
        <x:v>1044.7590532544382</x:v>
      </x:c>
      <x:c r="E6" s="109" t="str">
        <x:v>USD/kW</x:v>
      </x:c>
      <x:c r="F6" s="109" t="str">
        <x:v>Castalia KINETIK Project Concepts Calculation.xlsx, INPUT!J124:J126. Low/Base/High represent Lombok, Timor and Ambon cost conditions.</x:v>
      </x:c>
      <x:c r="G6" s="109" t="str">
        <x:v>Used for projects ≥10 MW</x:v>
      </x:c>
      <x:c r="H6" s="109" t="str">
        <x:v>Internal Castalia workbook</x:v>
      </x:c>
      <x:c r="I6" s="9"/>
      <x:c r="J6" s="9"/>
      <x:c r="K6" s="9"/>
    </x:row>
    <x:row r="7" ht="48" customHeight="1">
      <x:c r="A7" s="109" t="str">
        <x:v>2023 Castalia starting point</x:v>
      </x:c>
      <x:c r="B7" s="110" t="n">
        <x:v>700</x:v>
      </x:c>
      <x:c r="C7" s="110" t="n">
        <x:v>790</x:v>
      </x:c>
      <x:c r="D7" s="110" t="n">
        <x:v>1200</x:v>
      </x:c>
      <x:c r="E7" s="109" t="str">
        <x:v>USD/kW</x:v>
      </x:c>
      <x:c r="F7" s="109" t="str">
        <x:v>Castalia INPUT!H124:H126. Anchored to IESR's definition of utility-scale investment cost.</x:v>
      </x:c>
      <x:c r="G7" s="109" t="str">
        <x:v>Upstream derivation</x:v>
      </x:c>
      <x:c r="H7" s="109" t="str">
        <x:v>https://iesr.or.id/wp-content/uploads/2023/03/IESR-2023-Making-Energy-Transition-Succeed-A-2023s-Update-on-The-Levelized-Cost-of-Electricity-and-Storage-LCOE-LCOS-1.pdf</x:v>
      </x:c>
      <x:c r="I7" s="9"/>
      <x:c r="J7" s="9"/>
      <x:c r="K7" s="9"/>
    </x:row>
    <x:row r="8" ht="48" customHeight="1">
      <x:c r="A8" s="109" t="str">
        <x:v>Castalia annual price reduction</x:v>
      </x:c>
      <x:c r="B8" s="111" t="n">
        <x:v>0.06692307692307692</x:v>
      </x:c>
      <x:c r="C8" s="111" t="n">
        <x:v>0.06692307692307692</x:v>
      </x:c>
      <x:c r="D8" s="111" t="n">
        <x:v>0.06692307692307692</x:v>
      </x:c>
      <x:c r="E8" s="109" t="str">
        <x:v>% per year</x:v>
      </x:c>
      <x:c r="F8" s="109" t="str">
        <x:v>Castalia divides IRENA's reported 87% reduction from 2010 to 2023 by 13 and applies the resulting 6.6923% sequentially to 2024 and 2025.</x:v>
      </x:c>
      <x:c r="G8" s="109" t="str">
        <x:v>Upstream derivation, not user input</x:v>
      </x:c>
      <x:c r="H8" s="109" t="str">
        <x:v>https://www.irena.org/-/media/Files/IRENA/Agency/Publication/2025/Jul/IRENA_TEC_RPGC_in_2024_2025.pdf</x:v>
      </x:c>
      <x:c r="I8" s="9"/>
      <x:c r="J8" s="9"/>
      <x:c r="K8" s="9"/>
    </x:row>
    <x:row r="9" ht="48" customHeight="1">
      <x:c r="A9" s="109" t="str">
        <x:v>External utility solar cross-check</x:v>
      </x:c>
      <x:c r="B9" s="112" t="n">
        <x:v>980</x:v>
      </x:c>
      <x:c r="C9" s="112" t="n">
        <x:v>1120</x:v>
      </x:c>
      <x:c r="D9" s="109"/>
      <x:c r="E9" s="109" t="str">
        <x:v>USD/kWdc</x:v>
      </x:c>
      <x:c r="F9" s="109" t="str">
        <x:v>DOE 2024Q1 100 MWdc U.S. utility PV benchmark. MSP is $980/kWdc and MMP is $1,120/kWdc.</x:v>
      </x:c>
      <x:c r="G9" s="109" t="str">
        <x:v>Cross-check only, not used</x:v>
      </x:c>
      <x:c r="H9" s="109" t="str">
        <x:v>https://www.energy.gov/cmei/systems/solar-photovoltaic-system-cost-benchmarks</x:v>
      </x:c>
      <x:c r="I9" s="9"/>
      <x:c r="J9" s="9"/>
      <x:c r="K9" s="9"/>
    </x:row>
    <x:row r="10" ht="48" customHeight="1">
      <x:c r="A10" s="9"/>
      <x:c r="B10" s="9"/>
      <x:c r="C10" s="9"/>
      <x:c r="D10" s="9"/>
      <x:c r="E10" s="9"/>
      <x:c r="F10" s="9"/>
      <x:c r="G10" s="9"/>
      <x:c r="H10" s="9"/>
      <x:c r="I10" s="9"/>
      <x:c r="J10" s="9"/>
      <x:c r="K10" s="9"/>
    </x:row>
    <x:row r="11" ht="48" customHeight="1">
      <x:c r="A11" s="15" t="str">
        <x:v>Size band</x:v>
      </x:c>
      <x:c r="B11" s="15" t="str">
        <x:v>Minimum MW</x:v>
      </x:c>
      <x:c r="C11" s="15" t="str">
        <x:v>Maximum MW</x:v>
      </x:c>
      <x:c r="D11" s="15" t="str">
        <x:v>Low premium</x:v>
      </x:c>
      <x:c r="E11" s="15" t="str">
        <x:v>Base premium</x:v>
      </x:c>
      <x:c r="F11" s="15" t="str">
        <x:v>High premium</x:v>
      </x:c>
      <x:c r="G11" s="15" t="str">
        <x:v>Basis / limitation</x:v>
      </x:c>
      <x:c r="H11" s="15" t="str">
        <x:v>Source URL</x:v>
      </x:c>
      <x:c r="I11" s="9"/>
      <x:c r="J11" s="9"/>
      <x:c r="K11" s="9"/>
    </x:row>
    <x:row r="12" ht="48" customHeight="1">
      <x:c r="A12" s="109" t="str">
        <x:v>Sub-1 MW proxy</x:v>
      </x:c>
      <x:c r="B12" s="109" t="n">
        <x:v>0</x:v>
      </x:c>
      <x:c r="C12" s="109" t="n">
        <x:v>0.999999</x:v>
      </x:c>
      <x:c r="D12" s="113" t="n">
        <x:v>0.67</x:v>
      </x:c>
      <x:c r="E12" s="113" t="n">
        <x:v>0.67</x:v>
      </x:c>
      <x:c r="F12" s="113" t="n">
        <x:v>0.67</x:v>
      </x:c>
      <x:c r="G12" s="109" t="str">
        <x:v>IESR's 67% rooftop-to-utility premium. Conservative proxy only; not evidence for small ground-mounted or rooftop project pricing.</x:v>
      </x:c>
      <x:c r="H12" s="76" t="str">
        <x:v>https://iesr.or.id/wp-content/uploads/2023/03/IESR-2023-Making-Energy-Transition-Succeed-A-2023s-Update-on-The-Levelized-Cost-of-Electricity-and-Storage-LCOE-LCOS-1.pdf</x:v>
      </x:c>
      <x:c r="I12" s="9"/>
      <x:c r="J12" s="9"/>
      <x:c r="K12" s="9"/>
    </x:row>
    <x:row r="13" ht="48" customHeight="1">
      <x:c r="A13" s="109" t="str">
        <x:v>1 to &lt;10 MW</x:v>
      </x:c>
      <x:c r="B13" s="109" t="n">
        <x:v>1</x:v>
      </x:c>
      <x:c r="C13" s="109" t="n">
        <x:v>9.999999</x:v>
      </x:c>
      <x:c r="D13" s="113" t="n">
        <x:v>0.15</x:v>
      </x:c>
      <x:c r="E13" s="113" t="n">
        <x:v>0.15</x:v>
      </x:c>
      <x:c r="F13" s="113" t="n">
        <x:v>0.15</x:v>
      </x:c>
      <x:c r="G13" s="109" t="str">
        <x:v>KINETIK screening placeholder. No comparable EPC evidence has been identified in the model.</x:v>
      </x:c>
      <x:c r="H13" s="76" t="str">
        <x:v>No external source. Replace with quotations.</x:v>
      </x:c>
      <x:c r="I13" s="9"/>
      <x:c r="J13" s="9"/>
      <x:c r="K13" s="9"/>
    </x:row>
    <x:row r="14" ht="48" customHeight="1">
      <x:c r="A14" s="109" t="str">
        <x:v>&gt;=10 MW utility</x:v>
      </x:c>
      <x:c r="B14" s="109" t="n">
        <x:v>10</x:v>
      </x:c>
      <x:c r="C14" s="109" t="n">
        <x:v>1000000</x:v>
      </x:c>
      <x:c r="D14" s="113" t="n">
        <x:v>0</x:v>
      </x:c>
      <x:c r="E14" s="113" t="n">
        <x:v>0</x:v>
      </x:c>
      <x:c r="F14" s="113" t="n">
        <x:v>0</x:v>
      </x:c>
      <x:c r="G14" s="109" t="str">
        <x:v>Castalia utility benchmark applies without a further scale discount.</x:v>
      </x:c>
      <x:c r="H14" s="76" t="str">
        <x:v>Internal Castalia workbook</x:v>
      </x:c>
      <x:c r="I14" s="9"/>
      <x:c r="J14" s="9"/>
      <x:c r="K14" s="9"/>
    </x:row>
    <x:row r="15">
      <x:c r="A15" s="9"/>
      <x:c r="B15" s="9"/>
      <x:c r="C15" s="9"/>
      <x:c r="D15" s="9"/>
      <x:c r="E15" s="9"/>
      <x:c r="F15" s="9"/>
      <x:c r="G15" s="9"/>
      <x:c r="H15" s="9"/>
      <x:c r="I15" s="9"/>
      <x:c r="J15" s="9"/>
      <x:c r="K15" s="9"/>
    </x:row>
    <x:row r="16">
      <x:c r="A16" s="15" t="str">
        <x:v>Calculated solar rate used by Dashboard</x:v>
      </x:c>
      <x:c r="B16" s="15" t="str">
        <x:v>Low</x:v>
      </x:c>
      <x:c r="C16" s="15" t="str">
        <x:v>Base</x:v>
      </x:c>
      <x:c r="D16" s="15" t="str">
        <x:v>High</x:v>
      </x:c>
      <x:c r="E16" s="9"/>
      <x:c r="F16" s="15" t="str">
        <x:v>BESS model anchor</x:v>
      </x:c>
      <x:c r="G16" s="15" t="str">
        <x:v>Rate</x:v>
      </x:c>
      <x:c r="H16" s="15" t="str">
        <x:v>Basis</x:v>
      </x:c>
      <x:c r="I16" s="9"/>
      <x:c r="J16" s="9"/>
      <x:c r="K16" s="9"/>
    </x:row>
    <x:row r="17">
      <x:c r="A17" s="109" t="str">
        <x:v>Sub-1 MW proxy</x:v>
      </x:c>
      <x:c r="B17" s="112" t="n">
        <x:f>$B$6*(1+$D$12)</x:f>
        <x:v>1017.7694443786984</x:v>
      </x:c>
      <x:c r="C17" s="112" t="n">
        <x:f>$C$6*(1+$E$12)</x:f>
        <x:v>1148.6255157988167</x:v>
      </x:c>
      <x:c r="D17" s="112" t="n">
        <x:f>$D$6*(1+$F$12)</x:f>
        <x:v>1744.7476189349118</x:v>
      </x:c>
      <x:c r="E17" s="9"/>
      <x:c r="F17" s="109" t="str">
        <x:v>Low anchor</x:v>
      </x:c>
      <x:c r="G17" s="114" t="n">
        <x:v>394.93333333333334</x:v>
      </x:c>
      <x:c r="H17" s="109" t="str">
        <x:v>US$2.962m disclosed grant / 7.5 MW at the announced 2-hour configuration</x:v>
      </x:c>
      <x:c r="I17" s="9"/>
      <x:c r="J17" s="9"/>
      <x:c r="K17" s="9"/>
    </x:row>
    <x:row r="18">
      <x:c r="A18" s="109" t="str">
        <x:v>1 to &lt;10 MW</x:v>
      </x:c>
      <x:c r="B18" s="112" t="n">
        <x:f>$B$6*(1+$D$13)</x:f>
        <x:v>700.8591982248521</x:v>
      </x:c>
      <x:c r="C18" s="112" t="n">
        <x:f>$C$6*(1+$E$13)</x:f>
        <x:v>790.9696665680473</x:v>
      </x:c>
      <x:c r="D18" s="112" t="n">
        <x:f>$D$6*(1+$F$13)</x:f>
        <x:v>1201.472911242604</x:v>
      </x:c>
      <x:c r="E18" s="9"/>
      <x:c r="F18" s="109" t="str">
        <x:v>Base anchor</x:v>
      </x:c>
      <x:c r="G18" s="114" t="n">
        <x:v>975</x:v>
      </x:c>
      <x:c r="H18" s="109" t="str">
        <x:v>NREL Vietnam Medium: $325/kW + $162.5/kWh at four hours</x:v>
      </x:c>
      <x:c r="I18" s="9"/>
      <x:c r="J18" s="9"/>
      <x:c r="K18" s="9"/>
    </x:row>
    <x:row r="19">
      <x:c r="A19" s="109" t="str">
        <x:v>&gt;=10 MW utility</x:v>
      </x:c>
      <x:c r="B19" s="112" t="n">
        <x:f>$B$6*(1+$D$14)</x:f>
        <x:v>609.4427810650889</x:v>
      </x:c>
      <x:c r="C19" s="112" t="n">
        <x:f>$C$6*(1+$E$14)</x:f>
        <x:v>687.7997100591716</x:v>
      </x:c>
      <x:c r="D19" s="112" t="n">
        <x:f>$D$6*(1+$F$14)</x:f>
        <x:v>1044.7590532544382</x:v>
      </x:c>
      <x:c r="E19" s="9"/>
      <x:c r="F19" s="9"/>
      <x:c r="G19" s="9"/>
      <x:c r="H19" s="9"/>
      <x:c r="I19" s="9"/>
      <x:c r="J19" s="9"/>
      <x:c r="K19" s="9"/>
    </x:row>
    <x:row r="20">
      <x:c r="A20" s="9"/>
      <x:c r="B20" s="9"/>
      <x:c r="C20" s="9"/>
      <x:c r="D20" s="9"/>
      <x:c r="E20" s="9"/>
      <x:c r="F20" s="9"/>
      <x:c r="G20" s="9"/>
      <x:c r="H20" s="9"/>
      <x:c r="I20" s="9"/>
      <x:c r="J20" s="9"/>
      <x:c r="K20" s="9"/>
    </x:row>
    <x:row r="21" ht="24" customHeight="1">
      <x:c r="A21" s="108" t="str">
        <x:v>BESS BENCHMARKS USED BY THE MODEL</x:v>
      </x:c>
      <x:c r="B21" s="108" t="str">
        <x:v>BESS BENCHMARKS USED BY THE MODEL</x:v>
      </x:c>
      <x:c r="C21" s="108" t="str">
        <x:v>BESS BENCHMARKS USED BY THE MODEL</x:v>
      </x:c>
      <x:c r="D21" s="108" t="str">
        <x:v>BESS BENCHMARKS USED BY THE MODEL</x:v>
      </x:c>
      <x:c r="E21" s="108" t="str">
        <x:v>BESS BENCHMARKS USED BY THE MODEL</x:v>
      </x:c>
      <x:c r="F21" s="108" t="str">
        <x:v>BESS BENCHMARKS USED BY THE MODEL</x:v>
      </x:c>
      <x:c r="G21" s="108" t="str">
        <x:v>BESS BENCHMARKS USED BY THE MODEL</x:v>
      </x:c>
      <x:c r="H21" s="108" t="str">
        <x:v>BESS BENCHMARKS USED BY THE MODEL</x:v>
      </x:c>
      <x:c r="I21" s="9"/>
      <x:c r="J21" s="9"/>
      <x:c r="K21" s="9"/>
    </x:row>
    <x:row r="22">
      <x:c r="A22" s="15" t="str">
        <x:v>Duration (h)</x:v>
      </x:c>
      <x:c r="B22" s="15" t="str">
        <x:v>Vietnam project proxy</x:v>
      </x:c>
      <x:c r="C22" s="15" t="str">
        <x:v>Vietnam study base</x:v>
      </x:c>
      <x:c r="D22" s="15" t="str">
        <x:v>NREL benchmark</x:v>
      </x:c>
      <x:c r="E22" s="15" t="str">
        <x:v>CSIRO benchmark</x:v>
      </x:c>
      <x:c r="F22" s="15" t="str">
        <x:v>Treatment</x:v>
      </x:c>
      <x:c r="G22" s="15" t="str">
        <x:v>Source role</x:v>
      </x:c>
      <x:c r="H22" s="15" t="str">
        <x:v>Source URL</x:v>
      </x:c>
      <x:c r="I22" s="9"/>
      <x:c r="J22" s="9"/>
      <x:c r="K22" s="9"/>
    </x:row>
    <x:row r="23" ht="42" customHeight="1">
      <x:c r="A23" s="109" t="n">
        <x:v>2</x:v>
      </x:c>
      <x:c r="B23" s="112" t="n">
        <x:f>$G$17*I30</x:f>
        <x:v>394.93333333333334</x:v>
      </x:c>
      <x:c r="C23" s="112" t="n">
        <x:f>$G$18*J30</x:f>
        <x:v>625.0663091898967</x:v>
      </x:c>
      <x:c r="D23" s="112" t="n">
        <x:f>D30</x:f>
        <x:v>931.2153089364517</x:v>
      </x:c>
      <x:c r="E23" s="112" t="n">
        <x:f>H30</x:f>
        <x:v>734.4198083514024</x:v>
      </x:c>
      <x:c r="F23" s="109" t="str">
        <x:v>2-hour project anchor; average duration scaling / 2h</x:v>
      </x:c>
      <x:c r="G23" s="109" t="str">
        <x:v>Low: disclosed grant proxy; grant is not confirmed as total EPC cost</x:v>
      </x:c>
      <x:c r="H23" s="76" t="str">
        <x:v>https://www.acenrenewables.com/2021/10/acen-and-ami-to-pilot-battery-energy-storage-system-in-vietnam/</x:v>
      </x:c>
      <x:c r="I23" s="9"/>
      <x:c r="J23" s="9"/>
      <x:c r="K23" s="9"/>
    </x:row>
    <x:row r="24" ht="42" customHeight="1">
      <x:c r="A24" s="109" t="n">
        <x:v>4</x:v>
      </x:c>
      <x:c r="B24" s="112" t="n">
        <x:f>$G$17*I31</x:f>
        <x:v>618.526544717508</x:v>
      </x:c>
      <x:c r="C24" s="112" t="n">
        <x:f>$G$18*J31</x:f>
        <x:v>975</x:v>
      </x:c>
      <x:c r="D24" s="112" t="n">
        <x:f>D31</x:f>
        <x:v>1551.0712981989618</x:v>
      </x:c>
      <x:c r="E24" s="112" t="n">
        <x:f>H31</x:f>
        <x:v>1077.1490522487236</x:v>
      </x:c>
      <x:c r="F24" s="109" t="str">
        <x:v>Average NREL and CSIRO normalized duration scaling</x:v>
      </x:c>
      <x:c r="G24" s="109" t="str">
        <x:v>Base: NREL Vietnam Medium; High: direct NREL or CSIRO</x:v>
      </x:c>
      <x:c r="H24" s="76" t="str">
        <x:v>https://www.nrel.gov/docs/fy23osti/84352.pdf</x:v>
      </x:c>
      <x:c r="I24" s="9"/>
      <x:c r="J24" s="9"/>
      <x:c r="K24" s="9"/>
    </x:row>
    <x:row r="25" ht="42" customHeight="1">
      <x:c r="A25" s="109" t="n">
        <x:v>6</x:v>
      </x:c>
      <x:c r="B25" s="112" t="n">
        <x:f>$G$17*I32</x:f>
        <x:v>836.8539783239049</x:v>
      </x:c>
      <x:c r="C25" s="112" t="n">
        <x:f>$G$18*J32</x:f>
        <x:v>1316.0700544464667</x:v>
      </x:c>
      <x:c r="D25" s="112" t="n">
        <x:f>D32</x:f>
        <x:v>2170.9272874614717</x:v>
      </x:c>
      <x:c r="E25" s="112" t="n">
        <x:f>H32</x:f>
        <x:v>1400.2937679233405</x:v>
      </x:c>
      <x:c r="F25" s="109" t="str">
        <x:v>Average NREL and CSIRO normalized duration scaling</x:v>
      </x:c>
      <x:c r="G25" s="109" t="str">
        <x:v>NREL and CSIRO duration scaling</x:v>
      </x:c>
      <x:c r="H25" s="76" t="str">
        <x:v>https://atb.nrel.gov/electricity/2024/2023/utility-scale_battery_storage</x:v>
      </x:c>
      <x:c r="I25" s="9"/>
      <x:c r="J25" s="9"/>
      <x:c r="K25" s="9"/>
    </x:row>
    <x:row r="26" ht="42" customHeight="1">
      <x:c r="A26" s="109" t="n">
        <x:v>8</x:v>
      </x:c>
      <x:c r="B26" s="112" t="n">
        <x:f>$G$17*I33</x:f>
        <x:v>1055.181411930302</x:v>
      </x:c>
      <x:c r="C26" s="112" t="n">
        <x:f>$G$18*J33</x:f>
        <x:v>1657.1401088929333</x:v>
      </x:c>
      <x:c r="D26" s="112" t="n">
        <x:f>D33</x:f>
        <x:v>2790.7832767239815</x:v>
      </x:c>
      <x:c r="E26" s="112" t="n">
        <x:f>H33</x:f>
        <x:v>1723.4384835979577</x:v>
      </x:c>
      <x:c r="F26" s="109" t="str">
        <x:v>Average NREL and CSIRO normalized duration scaling</x:v>
      </x:c>
      <x:c r="G26" s="109" t="str">
        <x:v>NREL and CSIRO duration scaling</x:v>
      </x:c>
      <x:c r="H26" s="76" t="str">
        <x:v>https://publications.csiro.au/publications/publication/PIcsiro:EP2025-5721</x:v>
      </x:c>
      <x:c r="I26" s="9"/>
      <x:c r="J26" s="9"/>
      <x:c r="K26" s="9"/>
    </x:row>
    <x:row r="27" ht="42" customHeight="1">
      <x:c r="A27" s="109" t="n">
        <x:v>10</x:v>
      </x:c>
      <x:c r="B27" s="112" t="n">
        <x:f>$G$17*I34</x:f>
        <x:v>1278.7746233144767</x:v>
      </x:c>
      <x:c r="C27" s="112" t="n">
        <x:f>$G$18*J34</x:f>
        <x:v>2007.0737997030367</x:v>
      </x:c>
      <x:c r="D27" s="112" t="n">
        <x:f>D34</x:f>
        <x:v>3410.6392659864914</x:v>
      </x:c>
      <x:c r="E27" s="112" t="n">
        <x:f>H34</x:f>
        <x:v>2066.167727495279</x:v>
      </x:c>
      <x:c r="F27" s="109" t="str">
        <x:v>Average NREL and CSIRO normalized duration scaling</x:v>
      </x:c>
      <x:c r="G27" s="109" t="str">
        <x:v>NREL and CSIRO duration scaling</x:v>
      </x:c>
      <x:c r="H27" s="76" t="str">
        <x:v>https://publications.csiro.au/publications/publication/PIcsiro:EP2025-5721</x:v>
      </x:c>
      <x:c r="I27" s="9"/>
      <x:c r="J27" s="9"/>
      <x:c r="K27" s="9"/>
    </x:row>
    <x:row r="28">
      <x:c r="A28" s="9"/>
      <x:c r="B28" s="9"/>
      <x:c r="C28" s="9"/>
      <x:c r="D28" s="9"/>
      <x:c r="E28" s="9"/>
      <x:c r="F28" s="9"/>
      <x:c r="G28" s="9"/>
      <x:c r="H28" s="9"/>
      <x:c r="I28" s="9"/>
      <x:c r="J28" s="9"/>
      <x:c r="K28" s="9"/>
    </x:row>
    <x:row r="29">
      <x:c r="A29" s="15" t="str">
        <x:v>Duration (h)</x:v>
      </x:c>
      <x:c r="B29" s="15" t="str">
        <x:v>NREL power ($/kW)</x:v>
      </x:c>
      <x:c r="C29" s="15" t="str">
        <x:v>NREL energy ($/kWh)</x:v>
      </x:c>
      <x:c r="D29" s="15" t="str">
        <x:v>NREL all-in ($/kW)</x:v>
      </x:c>
      <x:c r="E29" s="15" t="str">
        <x:v>NREL / 4h</x:v>
      </x:c>
      <x:c r="F29" s="15" t="str">
        <x:v>CSIRO all-in (A$/kW)</x:v>
      </x:c>
      <x:c r="G29" s="15" t="str">
        <x:v>CSIRO / 4h</x:v>
      </x:c>
      <x:c r="H29" s="15" t="str">
        <x:v>CSIRO USD equivalent</x:v>
      </x:c>
      <x:c r="I29" s="15" t="str">
        <x:v>Average / 2h</x:v>
      </x:c>
      <x:c r="J29" s="15" t="str">
        <x:v>Average / 4h</x:v>
      </x:c>
      <x:c r="K29" s="15" t="str">
        <x:v>Source note</x:v>
      </x:c>
    </x:row>
    <x:row r="30" ht="36" customHeight="1">
      <x:c r="A30" s="109" t="n">
        <x:v>2</x:v>
      </x:c>
      <x:c r="B30" s="112" t="n">
        <x:v>311.35931967394174</x:v>
      </x:c>
      <x:c r="C30" s="112" t="n">
        <x:v>309.927994631255</x:v>
      </x:c>
      <x:c r="D30" s="112" t="n">
        <x:f>B30+C30*A30</x:f>
        <x:v>931.2153089364517</x:v>
      </x:c>
      <x:c r="E30" s="115" t="n">
        <x:f>D30/$D$31</x:f>
        <x:v>0.6003691190841707</x:v>
      </x:c>
      <x:c r="F30" s="112" t="n">
        <x:v>1050</x:v>
      </x:c>
      <x:c r="G30" s="115" t="n">
        <x:f>F30/$F$31</x:f>
        <x:v>0.6818181818181818</x:v>
      </x:c>
      <x:c r="H30" s="112" t="n">
        <x:f>F30/'Dashboard'!$B$12</x:f>
        <x:v>734.4198083514024</x:v>
      </x:c>
      <x:c r="I30" s="115" t="n">
        <x:f>(D30/$D$30+F30/$F$30)/2</x:f>
        <x:v>1</x:v>
      </x:c>
      <x:c r="J30" s="115" t="n">
        <x:f>(D30/$D$31+F30/$F$31)/2</x:f>
        <x:v>0.6410936504511762</x:v>
      </x:c>
      <x:c r="K30" s="109" t="str">
        <x:v>NREL 2024 ATB 2025 Moderate in 2022 USD; CSIRO GenCost 2025-26 draft Table B.4.</x:v>
      </x:c>
    </x:row>
    <x:row r="31" ht="36" customHeight="1">
      <x:c r="A31" s="109" t="n">
        <x:v>4</x:v>
      </x:c>
      <x:c r="B31" s="112" t="n">
        <x:v>311.35931967394174</x:v>
      </x:c>
      <x:c r="C31" s="112" t="n">
        <x:v>309.927994631255</x:v>
      </x:c>
      <x:c r="D31" s="112" t="n">
        <x:f>B31+C31*A31</x:f>
        <x:v>1551.0712981989618</x:v>
      </x:c>
      <x:c r="E31" s="115" t="n">
        <x:f>D31/$D$31</x:f>
        <x:v>1</x:v>
      </x:c>
      <x:c r="F31" s="112" t="n">
        <x:v>1540</x:v>
      </x:c>
      <x:c r="G31" s="115" t="n">
        <x:f>F31/$F$31</x:f>
        <x:v>1</x:v>
      </x:c>
      <x:c r="H31" s="112" t="n">
        <x:f>F31/'Dashboard'!$B$12</x:f>
        <x:v>1077.1490522487236</x:v>
      </x:c>
      <x:c r="I31" s="115" t="n">
        <x:f>(D31/$D$30+F31/$F$30)/2</x:f>
        <x:v>1.5661543164690448</x:v>
      </x:c>
      <x:c r="J31" s="115" t="n">
        <x:f>(D31/$D$31+F31/$F$31)/2</x:f>
        <x:v>1</x:v>
      </x:c>
      <x:c r="K31" s="109" t="str">
        <x:v>CSIRO Table B.5: A$385/kWh × 4h.</x:v>
      </x:c>
    </x:row>
    <x:row r="32" ht="36" customHeight="1">
      <x:c r="A32" s="109" t="n">
        <x:v>6</x:v>
      </x:c>
      <x:c r="B32" s="112" t="n">
        <x:v>311.35931967394174</x:v>
      </x:c>
      <x:c r="C32" s="112" t="n">
        <x:v>309.927994631255</x:v>
      </x:c>
      <x:c r="D32" s="112" t="n">
        <x:f>B32+C32*A32</x:f>
        <x:v>2170.9272874614717</x:v>
      </x:c>
      <x:c r="E32" s="115" t="n">
        <x:f>D32/$D$31</x:f>
        <x:v>1.399630880915829</x:v>
      </x:c>
      <x:c r="F32" s="112" t="n">
        <x:v>2002</x:v>
      </x:c>
      <x:c r="G32" s="115" t="n">
        <x:f>F32/$F$31</x:f>
        <x:v>1.3</x:v>
      </x:c>
      <x:c r="H32" s="112" t="n">
        <x:f>F32/'Dashboard'!$B$12</x:f>
        <x:v>1400.2937679233405</x:v>
      </x:c>
      <x:c r="I32" s="115" t="n">
        <x:f>(D32/$D$30+F32/$F$30)/2</x:f>
        <x:v>2.118975299604756</x:v>
      </x:c>
      <x:c r="J32" s="115" t="n">
        <x:f>(D32/$D$31+F32/$F$31)/2</x:f>
        <x:v>1.3498154404579146</x:v>
      </x:c>
      <x:c r="K32" s="109" t="str">
        <x:v>CSIRO interpolated between 4h and 8h.</x:v>
      </x:c>
    </x:row>
    <x:row r="33" ht="36" customHeight="1">
      <x:c r="A33" s="109" t="n">
        <x:v>8</x:v>
      </x:c>
      <x:c r="B33" s="112" t="n">
        <x:v>311.35931967394174</x:v>
      </x:c>
      <x:c r="C33" s="112" t="n">
        <x:v>309.927994631255</x:v>
      </x:c>
      <x:c r="D33" s="112" t="n">
        <x:f>B33+C33*A33</x:f>
        <x:v>2790.7832767239815</x:v>
      </x:c>
      <x:c r="E33" s="115" t="n">
        <x:f>D33/$D$31</x:f>
        <x:v>1.7992617618316584</x:v>
      </x:c>
      <x:c r="F33" s="112" t="n">
        <x:v>2464</x:v>
      </x:c>
      <x:c r="G33" s="115" t="n">
        <x:f>F33/$F$31</x:f>
        <x:v>1.6</x:v>
      </x:c>
      <x:c r="H33" s="112" t="n">
        <x:f>F33/'Dashboard'!$B$12</x:f>
        <x:v>1723.4384835979577</x:v>
      </x:c>
      <x:c r="I33" s="115" t="n">
        <x:f>(D33/$D$30+F33/$F$30)/2</x:f>
        <x:v>2.671796282740467</x:v>
      </x:c>
      <x:c r="J33" s="115" t="n">
        <x:f>(D33/$D$31+F33/$F$31)/2</x:f>
        <x:v>1.6996308809158291</x:v>
      </x:c>
      <x:c r="K33" s="109" t="str">
        <x:v>CSIRO Table B.5: A$308/kWh × 8h.</x:v>
      </x:c>
    </x:row>
    <x:row r="34" ht="36" customHeight="1">
      <x:c r="A34" s="109" t="n">
        <x:v>10</x:v>
      </x:c>
      <x:c r="B34" s="112" t="n">
        <x:v>311.35931967394174</x:v>
      </x:c>
      <x:c r="C34" s="112" t="n">
        <x:v>309.927994631255</x:v>
      </x:c>
      <x:c r="D34" s="112" t="n">
        <x:f>B34+C34*A34</x:f>
        <x:v>3410.6392659864914</x:v>
      </x:c>
      <x:c r="E34" s="115" t="n">
        <x:f>D34/$D$31</x:f>
        <x:v>2.1988926427474875</x:v>
      </x:c>
      <x:c r="F34" s="112" t="n">
        <x:v>2954</x:v>
      </x:c>
      <x:c r="G34" s="115" t="n">
        <x:f>F34/$F$31</x:f>
        <x:v>1.9181818181818182</x:v>
      </x:c>
      <x:c r="H34" s="112" t="n">
        <x:f>F34/'Dashboard'!$B$12</x:f>
        <x:v>2066.167727495279</x:v>
      </x:c>
      <x:c r="I34" s="115" t="n">
        <x:f>(D34/$D$30+F34/$F$30)/2</x:f>
        <x:v>3.237950599209512</x:v>
      </x:c>
      <x:c r="J34" s="115" t="n">
        <x:f>(D34/$D$31+F34/$F$31)/2</x:f>
        <x:v>2.058537230464653</x:v>
      </x:c>
      <x:c r="K34" s="109" t="str">
        <x:v>CSIRO interpolated between 8h and 12h; 12h = A$287/kWh × 12h.</x:v>
      </x:c>
    </x:row>
    <x:row r="35">
      <x:c r="A35" s="9"/>
      <x:c r="B35" s="9"/>
      <x:c r="C35" s="9"/>
      <x:c r="D35" s="9"/>
      <x:c r="E35" s="9"/>
      <x:c r="F35" s="9"/>
      <x:c r="G35" s="9"/>
      <x:c r="H35" s="9"/>
      <x:c r="I35" s="9"/>
      <x:c r="J35" s="9"/>
      <x:c r="K35" s="9"/>
    </x:row>
    <x:row r="36" ht="24" customHeight="1">
      <x:c r="A36" s="108" t="str">
        <x:v>SECONDARY ECONOMICS ASSUMPTIONS</x:v>
      </x:c>
      <x:c r="B36" s="108" t="str">
        <x:v>SECONDARY ECONOMICS ASSUMPTIONS</x:v>
      </x:c>
      <x:c r="C36" s="108" t="str">
        <x:v>SECONDARY ECONOMICS ASSUMPTIONS</x:v>
      </x:c>
      <x:c r="D36" s="108" t="str">
        <x:v>SECONDARY ECONOMICS ASSUMPTIONS</x:v>
      </x:c>
      <x:c r="E36" s="108" t="str">
        <x:v>SECONDARY ECONOMICS ASSUMPTIONS</x:v>
      </x:c>
      <x:c r="F36" s="108" t="str">
        <x:v>SECONDARY ECONOMICS ASSUMPTIONS</x:v>
      </x:c>
      <x:c r="G36" s="108" t="str">
        <x:v>SECONDARY ECONOMICS ASSUMPTIONS</x:v>
      </x:c>
      <x:c r="H36" s="108" t="str">
        <x:v>SECONDARY ECONOMICS ASSUMPTIONS</x:v>
      </x:c>
      <x:c r="I36" s="9"/>
      <x:c r="J36" s="9"/>
      <x:c r="K36" s="9"/>
    </x:row>
    <x:row r="37">
      <x:c r="A37" s="15" t="str">
        <x:v>Assumption</x:v>
      </x:c>
      <x:c r="B37" s="15" t="str">
        <x:v>Value</x:v>
      </x:c>
      <x:c r="C37" s="15" t="str">
        <x:v>Unit</x:v>
      </x:c>
      <x:c r="D37" s="15" t="str">
        <x:v>Source type</x:v>
      </x:c>
      <x:c r="E37" s="15" t="str">
        <x:v>Source / derivation</x:v>
      </x:c>
      <x:c r="F37" s="15" t="str">
        <x:v>Model treatment</x:v>
      </x:c>
      <x:c r="G37" s="15" t="str">
        <x:v>Source URL</x:v>
      </x:c>
      <x:c r="H37" s="15" t="str">
        <x:v>Refresh note</x:v>
      </x:c>
      <x:c r="I37" s="9"/>
      <x:c r="J37" s="9"/>
      <x:c r="K37" s="9"/>
    </x:row>
    <x:row r="38" ht="50" customHeight="1">
      <x:c r="A38" s="109" t="str">
        <x:v>Discount rate / WACC</x:v>
      </x:c>
      <x:c r="B38" s="113" t="n">
        <x:v>0.1</x:v>
      </x:c>
      <x:c r="C38" s="109" t="str">
        <x:v>%</x:v>
      </x:c>
      <x:c r="D38" s="109" t="str">
        <x:v>Castalia / IESR</x:v>
      </x:c>
      <x:c r="E38" s="109" t="str">
        <x:v>Castalia INPUT!E18, sourced to IESR 2023.</x:v>
      </x:c>
      <x:c r="F38" s="109" t="str">
        <x:v>Secondary annualized cost only</x:v>
      </x:c>
      <x:c r="G38" s="76" t="str">
        <x:v>https://iesr.or.id/wp-content/uploads/2023/03/IESR-2023-Making-Energy-Transition-Succeed-A-2023s-Update-on-The-Levelized-Cost-of-Electricity-and-Storage-LCOE-LCOS-1.pdf</x:v>
      </x:c>
      <x:c r="H38" s="109" t="str">
        <x:v>Replace with project financing assumptions</x:v>
      </x:c>
      <x:c r="I38" s="9"/>
      <x:c r="J38" s="9"/>
      <x:c r="K38" s="9"/>
    </x:row>
    <x:row r="39" ht="50" customHeight="1">
      <x:c r="A39" s="109" t="str">
        <x:v>Solar capacity factor</x:v>
      </x:c>
      <x:c r="B39" s="113" t="n">
        <x:v>0.175</x:v>
      </x:c>
      <x:c r="C39" s="109" t="str">
        <x:v>%</x:v>
      </x:c>
      <x:c r="D39" s="109" t="str">
        <x:v>Castalia / ESDM</x:v>
      </x:c>
      <x:c r="E39" s="109" t="str">
        <x:v>Castalia INPUT!E23; lower bound of 2023 utility solar range on p.66.</x:v>
      </x:c>
      <x:c r="F39" s="109" t="str">
        <x:v>Secondary annualized cost only</x:v>
      </x:c>
      <x:c r="G39" s="76" t="str">
        <x:v>https://gatrik.esdm.go.id/assets/uploads/download_index/files/c4d42-technology-data-for-the-indonesian-power-sector-2024-annoteret-af-kb-.pdf</x:v>
      </x:c>
      <x:c r="H39" s="109" t="str">
        <x:v>Replace with site-specific yield</x:v>
      </x:c>
      <x:c r="I39" s="9"/>
      <x:c r="J39" s="9"/>
      <x:c r="K39" s="9"/>
    </x:row>
    <x:row r="40" ht="50" customHeight="1">
      <x:c r="A40" s="109" t="str">
        <x:v>Solar asset life</x:v>
      </x:c>
      <x:c r="B40" s="116" t="n">
        <x:v>33.333333333333336</x:v>
      </x:c>
      <x:c r="C40" s="109" t="str">
        <x:v>years</x:v>
      </x:c>
      <x:c r="D40" s="109" t="str">
        <x:v>Castalia / IESR</x:v>
      </x:c>
      <x:c r="E40" s="109" t="str">
        <x:v>Castalia INPUT!E30; average of 40, 35 and 25-year IESR cases.</x:v>
      </x:c>
      <x:c r="F40" s="109" t="str">
        <x:v>Secondary annualized cost only</x:v>
      </x:c>
      <x:c r="G40" s="76" t="str">
        <x:v>https://iesr.or.id/wp-content/uploads/2023/03/IESR-2023-Making-Energy-Transition-Succeed-A-2023s-Update-on-The-Levelized-Cost-of-Electricity-and-Storage-LCOE-LCOS-1.pdf</x:v>
      </x:c>
      <x:c r="H40" s="109" t="str">
        <x:v>Confirm design life and degradation</x:v>
      </x:c>
      <x:c r="I40" s="9"/>
      <x:c r="J40" s="9"/>
      <x:c r="K40" s="9"/>
    </x:row>
    <x:row r="41" ht="50" customHeight="1">
      <x:c r="A41" s="109" t="str">
        <x:v>Solar fixed O&amp;M</x:v>
      </x:c>
      <x:c r="B41" s="116" t="n">
        <x:v>19</x:v>
      </x:c>
      <x:c r="C41" s="109" t="str">
        <x:v>USD/kWdc-year</x:v>
      </x:c>
      <x:c r="D41" s="109" t="str">
        <x:v>External DOE benchmark</x:v>
      </x:c>
      <x:c r="E41" s="109" t="str">
        <x:v>DOE 2024Q1 100 MWdc utility PV benchmark.</x:v>
      </x:c>
      <x:c r="F41" s="109" t="str">
        <x:v>Secondary annualized cost only</x:v>
      </x:c>
      <x:c r="G41" s="76" t="str">
        <x:v>https://www.energy.gov/cmei/systems/solar-photovoltaic-system-cost-benchmarks</x:v>
      </x:c>
      <x:c r="H41" s="109" t="str">
        <x:v>Replace with Indonesian O&amp;M quote</x:v>
      </x:c>
      <x:c r="I41" s="9"/>
      <x:c r="J41" s="9"/>
      <x:c r="K41" s="9"/>
    </x:row>
    <x:row r="42" ht="50" customHeight="1">
      <x:c r="A42" s="109" t="str">
        <x:v>BESS asset life</x:v>
      </x:c>
      <x:c r="B42" s="116" t="n">
        <x:v>15</x:v>
      </x:c>
      <x:c r="C42" s="109" t="str">
        <x:v>years</x:v>
      </x:c>
      <x:c r="D42" s="109" t="str">
        <x:v>External NREL benchmark</x:v>
      </x:c>
      <x:c r="E42" s="109" t="str">
        <x:v>NREL 2024 ATB utility-scale battery storage.</x:v>
      </x:c>
      <x:c r="F42" s="109" t="str">
        <x:v>Secondary annualized cost only</x:v>
      </x:c>
      <x:c r="G42" s="76" t="str">
        <x:v>https://atb.nrel.gov/electricity/2024/2023/utility-scale_battery_storage</x:v>
      </x:c>
      <x:c r="H42" s="109" t="str">
        <x:v>Model has no explicit replacement cash flow</x:v>
      </x:c>
      <x:c r="I42" s="9"/>
      <x:c r="J42" s="9"/>
      <x:c r="K42" s="9"/>
    </x:row>
    <x:row r="43" ht="50" customHeight="1">
      <x:c r="A43" s="109" t="str">
        <x:v>BESS fixed O&amp;M</x:v>
      </x:c>
      <x:c r="B43" s="113" t="n">
        <x:v>0.025</x:v>
      </x:c>
      <x:c r="C43" s="109" t="str">
        <x:v>% of BESS CAPEX/year</x:v>
      </x:c>
      <x:c r="D43" s="109" t="str">
        <x:v>External NREL benchmark</x:v>
      </x:c>
      <x:c r="E43" s="109" t="str">
        <x:v>NREL 2024 ATB FOM is 2.5% of CAPEX and includes augmentation in its methodology.</x:v>
      </x:c>
      <x:c r="F43" s="109" t="str">
        <x:v>Secondary annualized cost only</x:v>
      </x:c>
      <x:c r="G43" s="76" t="str">
        <x:v>https://atb.nrel.gov/electricity/2024/2023/utility-scale_battery_storage</x:v>
      </x:c>
      <x:c r="H43" s="109" t="str">
        <x:v>No separate augmentation schedule</x:v>
      </x:c>
      <x:c r="I43" s="9"/>
      <x:c r="J43" s="9"/>
      <x:c r="K43" s="9"/>
    </x:row>
    <x:row r="44">
      <x:c r="A44" s="9"/>
      <x:c r="B44" s="9"/>
      <x:c r="C44" s="9"/>
      <x:c r="D44" s="9"/>
      <x:c r="E44" s="9"/>
      <x:c r="F44" s="9"/>
      <x:c r="G44" s="9"/>
      <x:c r="H44" s="9"/>
      <x:c r="I44" s="9"/>
      <x:c r="J44" s="9"/>
      <x:c r="K44" s="9"/>
    </x:row>
    <x:row r="45" ht="24" customHeight="1">
      <x:c r="A45" s="108" t="str">
        <x:v>EXTERNAL REASONABLENESS CHECKS — NOT DIRECTLY USED UNLESS STATED</x:v>
      </x:c>
      <x:c r="B45" s="108" t="str">
        <x:v>EXTERNAL REASONABLENESS CHECKS — NOT DIRECTLY USED UNLESS STATED</x:v>
      </x:c>
      <x:c r="C45" s="108" t="str">
        <x:v>EXTERNAL REASONABLENESS CHECKS — NOT DIRECTLY USED UNLESS STATED</x:v>
      </x:c>
      <x:c r="D45" s="108" t="str">
        <x:v>EXTERNAL REASONABLENESS CHECKS — NOT DIRECTLY USED UNLESS STATED</x:v>
      </x:c>
      <x:c r="E45" s="108" t="str">
        <x:v>EXTERNAL REASONABLENESS CHECKS — NOT DIRECTLY USED UNLESS STATED</x:v>
      </x:c>
      <x:c r="F45" s="108" t="str">
        <x:v>EXTERNAL REASONABLENESS CHECKS — NOT DIRECTLY USED UNLESS STATED</x:v>
      </x:c>
      <x:c r="G45" s="108" t="str">
        <x:v>EXTERNAL REASONABLENESS CHECKS — NOT DIRECTLY USED UNLESS STATED</x:v>
      </x:c>
      <x:c r="H45" s="108" t="str">
        <x:v>EXTERNAL REASONABLENESS CHECKS — NOT DIRECTLY USED UNLESS STATED</x:v>
      </x:c>
      <x:c r="I45" s="9"/>
      <x:c r="J45" s="9"/>
      <x:c r="K45" s="9"/>
    </x:row>
    <x:row r="46">
      <x:c r="A46" s="15" t="str">
        <x:v>Source</x:v>
      </x:c>
      <x:c r="B46" s="15" t="str">
        <x:v>Figure</x:v>
      </x:c>
      <x:c r="C46" s="15" t="str">
        <x:v>Comparable model item</x:v>
      </x:c>
      <x:c r="D46" s="15" t="str">
        <x:v>Use in model</x:v>
      </x:c>
      <x:c r="E46" s="15" t="str">
        <x:v>Read</x:v>
      </x:c>
      <x:c r="F46" s="15" t="str">
        <x:v>Date / basis</x:v>
      </x:c>
      <x:c r="G46" s="15" t="str">
        <x:v>Source URL</x:v>
      </x:c>
      <x:c r="H46" s="15" t="str">
        <x:v>Limitation</x:v>
      </x:c>
      <x:c r="I46" s="9"/>
      <x:c r="J46" s="9"/>
      <x:c r="K46" s="9"/>
    </x:row>
    <x:row r="47" ht="60" customHeight="1">
      <x:c r="A47" s="109" t="str">
        <x:v>DOE/NREL/LBNL/Sandia PVSCM</x:v>
      </x:c>
      <x:c r="B47" s="109" t="str">
        <x:v>$980/kWdc MSP; $1,120/kWdc MMP</x:v>
      </x:c>
      <x:c r="C47" s="109" t="str">
        <x:v>Castalia solar range $609–1,045/kW</x:v>
      </x:c>
      <x:c r="D47" s="109" t="str">
        <x:v>Cross-check; O&amp;M used</x:v>
      </x:c>
      <x:c r="E47" s="109" t="str">
        <x:v>Castalia high case is close to the U.S. MMP benchmark.</x:v>
      </x:c>
      <x:c r="F47" s="109" t="str">
        <x:v>2024Q1; 2023 USD</x:v>
      </x:c>
      <x:c r="G47" s="76" t="str">
        <x:v>https://www.energy.gov/cmei/systems/solar-photovoltaic-system-cost-benchmarks</x:v>
      </x:c>
      <x:c r="H47" s="109" t="str">
        <x:v>U.S. cost structure and 100 MWdc reference plant</x:v>
      </x:c>
      <x:c r="I47" s="9"/>
      <x:c r="J47" s="9"/>
      <x:c r="K47" s="9"/>
    </x:row>
    <x:row r="48" ht="60" customHeight="1">
      <x:c r="A48" s="109" t="str">
        <x:v>World Bank Vietnam Solar Action Plan</x:v>
      </x:c>
      <x:c r="B48" s="109" t="str">
        <x:v>~$900/kW for 100 MW reference plant</x:v>
      </x:c>
      <x:c r="C48" s="109" t="str">
        <x:v>Castalia solar range</x:v>
      </x:c>
      <x:c r="D48" s="109" t="str">
        <x:v>Cross-check only</x:v>
      </x:c>
      <x:c r="E48" s="109" t="str">
        <x:v>Same broad order of magnitude as Castalia's base/high cases.</x:v>
      </x:c>
      <x:c r="F48" s="109" t="str">
        <x:v>2018 report, disclosed 2020</x:v>
      </x:c>
      <x:c r="G48" s="76" t="str">
        <x:v>https://documents.worldbank.org/en/publication/documents-reports/documentdetail/225381584425186495</x:v>
      </x:c>
      <x:c r="H48" s="109" t="str">
        <x:v>Older estimate and not remoteness-adjusted</x:v>
      </x:c>
      <x:c r="I48" s="9"/>
      <x:c r="J48" s="9"/>
      <x:c r="K48" s="9"/>
    </x:row>
    <x:row r="49" ht="60" customHeight="1">
      <x:c r="A49" s="109" t="str">
        <x:v>IESR Indonesia LCOE/LCOS update</x:v>
      </x:c>
      <x:c r="B49" s="109" t="str">
        <x:v>67% rooftop premium over utility PV</x:v>
      </x:c>
      <x:c r="C49" s="109" t="str">
        <x:v>Sub-1 MW premium</x:v>
      </x:c>
      <x:c r="D49" s="109" t="str">
        <x:v>Used only as proxy</x:v>
      </x:c>
      <x:c r="E49" s="109" t="str">
        <x:v>Shows why rooftop and utility-scale PV should not be placed on one universal cost curve.</x:v>
      </x:c>
      <x:c r="F49" s="109" t="str">
        <x:v>2023</x:v>
      </x:c>
      <x:c r="G49" s="76" t="str">
        <x:v>https://iesr.or.id/wp-content/uploads/2023/03/IESR-2023-Making-Energy-Transition-Succeed-A-2023s-Update-on-The-Levelized-Cost-of-Electricity-and-Storage-LCOE-LCOS-1.pdf</x:v>
      </x:c>
      <x:c r="H49" s="109" t="str">
        <x:v>Not evidence for small ground-mounted projects</x:v>
      </x:c>
      <x:c r="I49" s="9"/>
      <x:c r="J49" s="9"/>
      <x:c r="K49" s="9"/>
    </x:row>
    <x:row r="50" ht="60" customHeight="1">
      <x:c r="A50" s="109" t="str">
        <x:v>NREL Vietnam PV/BESS analysis</x:v>
      </x:c>
      <x:c r="B50" s="109" t="str">
        <x:v>$200/kW + $100/kWh low; $325 + $163 medium; $450 + $225 high</x:v>
      </x:c>
      <x:c r="C50" s="109" t="str">
        <x:v>Vietnam Base BESS case</x:v>
      </x:c>
      <x:c r="D50" s="109" t="str">
        <x:v>Medium case used</x:v>
      </x:c>
      <x:c r="E50" s="109" t="str">
        <x:v>Provides a Vietnam-specific all-in BESS sensitivity range.</x:v>
      </x:c>
      <x:c r="F50" s="109" t="str">
        <x:v>2023</x:v>
      </x:c>
      <x:c r="G50" s="76" t="str">
        <x:v>https://www.nrel.gov/docs/fy23osti/84352.pdf</x:v>
      </x:c>
      <x:c r="H50" s="109" t="str">
        <x:v>Industrial park case, not Indonesian utility procurement</x:v>
      </x:c>
      <x:c r="I50" s="9"/>
      <x:c r="J50" s="9"/>
      <x:c r="K50" s="9"/>
    </x:row>
    <x:row r="51" ht="60" customHeight="1">
      <x:c r="A51" s="109" t="str">
        <x:v>NREL 2024 ATB utility storage</x:v>
      </x:c>
      <x:c r="B51" s="109" t="str">
        <x:v>2–10h cost components; 15-year life; 2.5% FOM</x:v>
      </x:c>
      <x:c r="C51" s="109" t="str">
        <x:v>High BESS and secondary economics</x:v>
      </x:c>
      <x:c r="D51" s="109" t="str">
        <x:v>Used</x:v>
      </x:c>
      <x:c r="E51" s="109" t="str">
        <x:v>Consistent duration curve and operating assumptions.</x:v>
      </x:c>
      <x:c r="F51" s="109" t="str">
        <x:v>2025 Moderate case in 2022 USD</x:v>
      </x:c>
      <x:c r="G51" s="76" t="str">
        <x:v>https://atb.nrel.gov/electricity/2024/2023/utility-scale_battery_storage</x:v>
      </x:c>
      <x:c r="H51" s="109" t="str">
        <x:v>U.S. benchmark and no Indonesia adjustment</x:v>
      </x:c>
      <x:c r="I51" s="9"/>
      <x:c r="J51" s="9"/>
      <x:c r="K51" s="9"/>
    </x:row>
    <x:row r="52" ht="60" customHeight="1">
      <x:c r="A52" s="109" t="str">
        <x:v>CSIRO GenCost 2025-26 draft</x:v>
      </x:c>
      <x:c r="B52" s="109" t="str">
        <x:v>2h A$1,050/kW; 4h A$1,540; 8h A$2,464; 12h A$3,444</x:v>
      </x:c>
      <x:c r="C52" s="109" t="str">
        <x:v>Optional High BESS</x:v>
      </x:c>
      <x:c r="D52" s="109" t="str">
        <x:v>Used when selected</x:v>
      </x:c>
      <x:c r="E52" s="109" t="str">
        <x:v>Alternative external duration curve.</x:v>
      </x:c>
      <x:c r="F52" s="109" t="str">
        <x:v>2025-26 AUD</x:v>
      </x:c>
      <x:c r="G52" s="76" t="str">
        <x:v>https://publications.csiro.au/publications/publication/PIcsiro:EP2025-5721</x:v>
      </x:c>
      <x:c r="H52" s="109" t="str">
        <x:v>FX-only conversion; no common inflation normalization</x:v>
      </x:c>
      <x:c r="I52" s="9"/>
      <x:c r="J52" s="9"/>
      <x:c r="K52" s="9"/>
    </x:row>
    <x:row r="53">
      <x:c r="A53" s="9"/>
      <x:c r="B53" s="9"/>
      <x:c r="C53" s="9"/>
      <x:c r="D53" s="9"/>
      <x:c r="E53" s="9"/>
      <x:c r="F53" s="9"/>
      <x:c r="G53" s="9"/>
      <x:c r="H53" s="9"/>
      <x:c r="I53" s="9"/>
      <x:c r="J53" s="9"/>
      <x:c r="K53" s="9"/>
    </x:row>
    <x:row r="54">
      <x:c r="A54" s="98" t="str">
        <x:v>Scale limitation: the model is most defensible for utility-scale solar at or above 10 MW. The 1 to &lt;10 MW premium is a KINETIK placeholder. The sub-1 MW treatment is only a conservative proxy based on a rooftop premium. Rooftop projects and very small ground-mounted projects should be priced using comparable EPC quotations and project-specific connection, roof or land, permitting and transaction costs.</x:v>
      </x:c>
      <x:c r="B54" s="99"/>
      <x:c r="C54" s="99"/>
      <x:c r="D54" s="99"/>
      <x:c r="E54" s="99"/>
      <x:c r="F54" s="99"/>
      <x:c r="G54" s="99"/>
      <x:c r="H54" s="100"/>
      <x:c r="I54" s="9"/>
      <x:c r="J54" s="9"/>
      <x:c r="K54" s="9"/>
    </x:row>
    <x:row r="55">
      <x:c r="A55" s="101"/>
      <x:c r="B55" s="102"/>
      <x:c r="C55" s="102"/>
      <x:c r="D55" s="102"/>
      <x:c r="E55" s="102"/>
      <x:c r="F55" s="102"/>
      <x:c r="G55" s="102"/>
      <x:c r="H55" s="103"/>
      <x:c r="I55" s="9"/>
      <x:c r="J55" s="9"/>
      <x:c r="K55" s="9"/>
    </x:row>
    <x:row r="56">
      <x:c r="A56" s="104"/>
      <x:c r="B56" s="105"/>
      <x:c r="C56" s="105"/>
      <x:c r="D56" s="105"/>
      <x:c r="E56" s="105"/>
      <x:c r="F56" s="105"/>
      <x:c r="G56" s="105"/>
      <x:c r="H56" s="106"/>
      <x:c r="I56" s="9"/>
      <x:c r="J56" s="9"/>
      <x:c r="K56" s="9"/>
    </x:row>
  </x:sheetData>
  <x:mergeCells>
    <x:mergeCell ref="A1:H1"/>
    <x:mergeCell ref="A2:H2"/>
    <x:mergeCell ref="A4:H4"/>
    <x:mergeCell ref="A21:H21"/>
    <x:mergeCell ref="A36:H36"/>
    <x:mergeCell ref="A45:H45"/>
    <x:mergeCell ref="A54:H56"/>
  </x:mergeCells>
  <x:dataValidations count="1">
    <x:dataValidation type="decimal" operator="greaterThanOrEqual" sqref="D12:F14">
      <x:formula1>0</x:formula1>
    </x:dataValidation>
  </x:dataValidations>
  <x:pageMargins left="0.7" right="0.7" top="0.75" bottom="0.75" header="0.3" footer="0.3"/>
  <x:legacyDrawing xmlns:r="http://schemas.openxmlformats.org/officeDocument/2006/relationships" r:id="R6b8d36ae1f4e4f6f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13" hidden="0" customWidth="1"/>
    <x:col min="3" max="3" width="18" hidden="0" customWidth="1"/>
    <x:col min="4" max="4" width="19" hidden="0" customWidth="1"/>
    <x:col min="5" max="5" width="19" hidden="0" customWidth="1"/>
    <x:col min="6" max="6" width="19" hidden="0" customWidth="1"/>
    <x:col min="7" max="7" width="34" hidden="0" customWidth="1"/>
  </x:cols>
  <x:sheetData>
    <x:row r="1" ht="30" customHeight="1">
      <x:c r="A1" s="2" t="str">
        <x:v>Model Checks</x:v>
      </x:c>
      <x:c r="B1" s="2" t="str">
        <x:v>Model Checks</x:v>
      </x:c>
      <x:c r="C1" s="2" t="str">
        <x:v>Model Checks</x:v>
      </x:c>
      <x:c r="D1" s="2" t="str">
        <x:v>Model Checks</x:v>
      </x:c>
      <x:c r="E1" s="2" t="str">
        <x:v>Model Checks</x:v>
      </x:c>
      <x:c r="F1" s="2" t="str">
        <x:v>Model Checks</x:v>
      </x:c>
      <x:c r="G1" s="2" t="str">
        <x:v>Model Checks</x:v>
      </x:c>
    </x:row>
    <x:row r="3">
      <x:c r="A3" s="15" t="str">
        <x:v>Check</x:v>
      </x:c>
      <x:c r="B3" s="15" t="str">
        <x:v>Status</x:v>
      </x:c>
      <x:c r="C3" s="15" t="str">
        <x:v>Value / result</x:v>
      </x:c>
      <x:c r="D3" s="15" t="str">
        <x:v>Threshold</x:v>
      </x:c>
      <x:c r="E3" s="15" t="str">
        <x:v>Severity</x:v>
      </x:c>
      <x:c r="F3" s="15" t="str">
        <x:v>Affected output</x:v>
      </x:c>
      <x:c r="G3" s="15" t="str">
        <x:v>Action</x:v>
      </x:c>
    </x:row>
    <x:row r="4" ht="30" customHeight="1">
      <x:c r="A4" s="109" t="str">
        <x:v>Solar capacity is positive</x:v>
      </x:c>
      <x:c r="B4" s="109" t="str">
        <x:f>IF('Dashboard'!B5&gt;0,"PASS","FAIL")</x:f>
        <x:v>PASS</x:v>
      </x:c>
      <x:c r="C4" s="109" t="n">
        <x:f>'Dashboard'!B5</x:f>
        <x:v>10</x:v>
      </x:c>
      <x:c r="D4" s="109" t="str">
        <x:v>&gt; 0</x:v>
      </x:c>
      <x:c r="E4" s="109" t="str">
        <x:v>Error</x:v>
      </x:c>
      <x:c r="F4" s="109" t="str">
        <x:v>All</x:v>
      </x:c>
      <x:c r="G4" s="109" t="str">
        <x:v>Enter positive MW</x:v>
      </x:c>
    </x:row>
    <x:row r="5" ht="30" customHeight="1">
      <x:c r="A5" s="109" t="str">
        <x:v>Battery power share is non-negative</x:v>
      </x:c>
      <x:c r="B5" s="109" t="str">
        <x:f>IF('Dashboard'!B6&gt;=0,"PASS","FAIL")</x:f>
        <x:v>PASS</x:v>
      </x:c>
      <x:c r="C5" s="109" t="n">
        <x:f>'Dashboard'!B6</x:f>
        <x:v>0.5</x:v>
      </x:c>
      <x:c r="D5" s="109" t="str">
        <x:v>&gt;= 0</x:v>
      </x:c>
      <x:c r="E5" s="109" t="str">
        <x:v>Error</x:v>
      </x:c>
      <x:c r="F5" s="109" t="str">
        <x:v>BESS</x:v>
      </x:c>
      <x:c r="G5" s="109" t="str">
        <x:v>Enter zero or positive share</x:v>
      </x:c>
    </x:row>
    <x:row r="6" ht="30" customHeight="1">
      <x:c r="A6" s="109" t="str">
        <x:v>Battery duration is supported</x:v>
      </x:c>
      <x:c r="B6" s="109" t="str">
        <x:f>IF(COUNTIF('Assumptions &amp; Sources'!A23:A27,'Dashboard'!B7)=1,"PASS","FAIL")</x:f>
        <x:v>PASS</x:v>
      </x:c>
      <x:c r="C6" s="109" t="n">
        <x:f>'Dashboard'!B7</x:f>
        <x:v>4</x:v>
      </x:c>
      <x:c r="D6" s="109" t="str">
        <x:v>2/4/6/8/10</x:v>
      </x:c>
      <x:c r="E6" s="109" t="str">
        <x:v>Error</x:v>
      </x:c>
      <x:c r="F6" s="109" t="str">
        <x:v>BESS</x:v>
      </x:c>
      <x:c r="G6" s="109" t="str">
        <x:v>Select supported duration</x:v>
      </x:c>
    </x:row>
    <x:row r="7" ht="30" customHeight="1">
      <x:c r="A7" s="109" t="str">
        <x:v>High benchmark source is valid</x:v>
      </x:c>
      <x:c r="B7" s="109" t="str">
        <x:f>IF(OR('Dashboard'!E5="NREL",'Dashboard'!E5="CSIRO"),"PASS","FAIL")</x:f>
        <x:v>PASS</x:v>
      </x:c>
      <x:c r="C7" s="109" t="str">
        <x:f>'Dashboard'!E5</x:f>
        <x:v>NREL</x:v>
      </x:c>
      <x:c r="D7" s="109" t="str">
        <x:v>NREL/CSIRO</x:v>
      </x:c>
      <x:c r="E7" s="109" t="str">
        <x:v>Error</x:v>
      </x:c>
      <x:c r="F7" s="109" t="str">
        <x:v>High BESS</x:v>
      </x:c>
      <x:c r="G7" s="109" t="str">
        <x:v>Select NREL or CSIRO</x:v>
      </x:c>
    </x:row>
    <x:row r="8" ht="30" customHeight="1">
      <x:c r="A8" s="109" t="str">
        <x:v>Land inputs are non-negative</x:v>
      </x:c>
      <x:c r="B8" s="109" t="str">
        <x:f>IF(AND('Dashboard'!B10&gt;=0,'Dashboard'!B11&gt;=0),"PASS","FAIL")</x:f>
        <x:v>PASS</x:v>
      </x:c>
      <x:c r="C8" s="109" t="n">
        <x:f>'Dashboard'!B11</x:f>
        <x:v>0</x:v>
      </x:c>
      <x:c r="D8" s="109" t="str">
        <x:v>&gt;= 0</x:v>
      </x:c>
      <x:c r="E8" s="109" t="str">
        <x:v>Error</x:v>
      </x:c>
      <x:c r="F8" s="109" t="str">
        <x:v>Land</x:v>
      </x:c>
      <x:c r="G8" s="109" t="str">
        <x:v>Enter zero or positive assumptions</x:v>
      </x:c>
    </x:row>
    <x:row r="9" ht="30" customHeight="1">
      <x:c r="A9" s="109" t="str">
        <x:v>VAT is blank or non-negative</x:v>
      </x:c>
      <x:c r="B9" s="109" t="str">
        <x:f>IF(OR('Dashboard'!E10="",'Dashboard'!E10&gt;=0),"PASS","FAIL")</x:f>
        <x:v>PASS</x:v>
      </x:c>
      <x:c r="C9" s="109" t="str">
        <x:f>IF('Dashboard'!E10="","blank",'Dashboard'!E10)</x:f>
        <x:v>blank</x:v>
      </x:c>
      <x:c r="D9" s="109" t="str">
        <x:v>blank or &gt;= 0</x:v>
      </x:c>
      <x:c r="E9" s="109" t="str">
        <x:v>Error</x:v>
      </x:c>
      <x:c r="F9" s="109" t="str">
        <x:v>Solar and BESS</x:v>
      </x:c>
      <x:c r="G9" s="109" t="str">
        <x:v>Leave blank or enter a non-negative rate</x:v>
      </x:c>
    </x:row>
    <x:row r="10" ht="30" customHeight="1">
      <x:c r="A10" s="109" t="str">
        <x:v>Development input configuration is valid</x:v>
      </x:c>
      <x:c r="B10" s="109" t="str">
        <x:f>IF(OR(AND('Dashboard'!E11="",'Dashboard'!E12=""),AND(OR('Dashboard'!E11="USD/kW",'Dashboard'!E11="% of Solar EPC"),'Dashboard'!E12&gt;=0)),"PASS","FAIL")</x:f>
        <x:v>PASS</x:v>
      </x:c>
      <x:c r="C10" s="109" t="str">
        <x:f>IF('Dashboard'!E11="","blank",'Dashboard'!E11)</x:f>
        <x:v>blank</x:v>
      </x:c>
      <x:c r="D10" s="109" t="str">
        <x:v>blank or complete</x:v>
      </x:c>
      <x:c r="E10" s="109" t="str">
        <x:v>Error</x:v>
      </x:c>
      <x:c r="F10" s="109" t="str">
        <x:v>Solar</x:v>
      </x:c>
      <x:c r="G10" s="109" t="str">
        <x:v>Leave both blank or complete both cells</x:v>
      </x:c>
    </x:row>
    <x:row r="11" ht="30" customHeight="1">
      <x:c r="A11" s="109" t="str">
        <x:v>Solar size band resolves</x:v>
      </x:c>
      <x:c r="B11" s="109" t="str">
        <x:f>IF('Dashboard'!C26&lt;&gt;"","PASS","FAIL")</x:f>
        <x:v>PASS</x:v>
      </x:c>
      <x:c r="C11" s="109" t="str">
        <x:f>'Dashboard'!C26</x:f>
        <x:v>&gt;=10 MW utility</x:v>
      </x:c>
      <x:c r="D11" s="109" t="str">
        <x:v>Band label</x:v>
      </x:c>
      <x:c r="E11" s="109" t="str">
        <x:v>Error</x:v>
      </x:c>
      <x:c r="F11" s="109" t="str">
        <x:v>Solar</x:v>
      </x:c>
      <x:c r="G11" s="109" t="str">
        <x:v>Review size-band assumptions</x:v>
      </x:c>
    </x:row>
    <x:row r="12" ht="30" customHeight="1">
      <x:c r="A12" s="109" t="str">
        <x:v>Low &lt;= Base &lt;= High</x:v>
      </x:c>
      <x:c r="B12" s="109" t="str">
        <x:f>IF('Dashboard'!C49&lt;='Dashboard'!D49,IF('Dashboard'!D49&lt;='Dashboard'!E49,"PASS","FAIL"),"FAIL")</x:f>
        <x:v>PASS</x:v>
      </x:c>
      <x:c r="C12" s="109" t="n">
        <x:f>'Dashboard'!D49-'Dashboard'!C49</x:f>
        <x:v>2565936.5663532857</x:v>
      </x:c>
      <x:c r="D12" s="109" t="str">
        <x:v>&gt;= 0 deltas</x:v>
      </x:c>
      <x:c r="E12" s="109" t="str">
        <x:v>Warning</x:v>
      </x:c>
      <x:c r="F12" s="109" t="str">
        <x:v>Scenario range</x:v>
      </x:c>
      <x:c r="G12" s="109" t="str">
        <x:v>Review source assumptions</x:v>
      </x:c>
    </x:row>
    <x:row r="13" ht="30" customHeight="1">
      <x:c r="A13" s="109" t="str">
        <x:v>Total CAPEX ties to components</x:v>
      </x:c>
      <x:c r="B13" s="109" t="str">
        <x:f>IF(ABS('Dashboard'!D49-SUM('Dashboard'!D46:D48))&lt;1,"PASS","FAIL")</x:f>
        <x:v>PASS</x:v>
      </x:c>
      <x:c r="C13" s="109" t="n">
        <x:f>'Dashboard'!D49-SUM('Dashboard'!D46:D48)</x:f>
        <x:v>0</x:v>
      </x:c>
      <x:c r="D13" s="109" t="str">
        <x:v>&lt; $1 difference</x:v>
      </x:c>
      <x:c r="E13" s="109" t="str">
        <x:v>Error</x:v>
      </x:c>
      <x:c r="F13" s="109" t="str">
        <x:v>Total</x:v>
      </x:c>
      <x:c r="G13" s="109" t="str">
        <x:v>Review formulas</x:v>
      </x:c>
    </x:row>
    <x:row r="14" ht="30" customHeight="1">
      <x:c r="A14" s="109" t="str">
        <x:v>BESS Low and Base remain below NREL High</x:v>
      </x:c>
      <x:c r="B14" s="109" t="str">
        <x:f>IF(AND('Assumptions &amp; Sources'!B23&lt;='Assumptions &amp; Sources'!C23,'Assumptions &amp; Sources'!C23&lt;='Assumptions &amp; Sources'!D23,'Assumptions &amp; Sources'!B24&lt;='Assumptions &amp; Sources'!C24,'Assumptions &amp; Sources'!C24&lt;='Assumptions &amp; Sources'!D24,'Assumptions &amp; Sources'!B25&lt;='Assumptions &amp; Sources'!C25,'Assumptions &amp; Sources'!C25&lt;='Assumptions &amp; Sources'!D25,'Assumptions &amp; Sources'!B26&lt;='Assumptions &amp; Sources'!C26,'Assumptions &amp; Sources'!C26&lt;='Assumptions &amp; Sources'!D26,'Assumptions &amp; Sources'!B27&lt;='Assumptions &amp; Sources'!C27,'Assumptions &amp; Sources'!C27&lt;='Assumptions &amp; Sources'!D27),"PASS","FAIL")</x:f>
        <x:v>PASS</x:v>
      </x:c>
      <x:c r="C14" s="109" t="n">
        <x:f>'Assumptions &amp; Sources'!D24-'Assumptions &amp; Sources'!C24</x:f>
        <x:v>576.0712981989618</x:v>
      </x:c>
      <x:c r="D14" s="109" t="str">
        <x:v>All durations ordered</x:v>
      </x:c>
      <x:c r="E14" s="109" t="str">
        <x:v>Error</x:v>
      </x:c>
      <x:c r="F14" s="109" t="str">
        <x:v>BESS range</x:v>
      </x:c>
      <x:c r="G14" s="109" t="str">
        <x:v>Review BESS anchor and scaling formulas</x:v>
      </x:c>
    </x:row>
    <x:row r="16">
      <x:c r="A16" s="173" t="str">
        <x:v>Overall model status</x:v>
      </x:c>
      <x:c r="B16" s="175" t="str">
        <x:f>IF(COUNTIF(B4:B14,"FAIL")=0,"PASS","FAIL")</x:f>
        <x:v>PASS</x:v>
      </x:c>
    </x:row>
  </x:sheetData>
  <x:mergeCells>
    <x:mergeCell ref="A1:G1"/>
  </x:mergeCells>
  <x:conditionalFormatting sqref="B4:B14">
    <x:cfRule type="cellIs" dxfId="0" priority="1" operator="equal">
      <x:formula>"PASS"</x:formula>
    </x:cfRule>
    <x:cfRule type="cellIs" dxfId="1" priority="2" operator="equal">
      <x:formula>"FAIL"</x:formula>
    </x:cfRule>
  </x:conditionalFormatting>
  <x:conditionalFormatting sqref="B16:B16">
    <x:cfRule type="cellIs" dxfId="2" priority="3" operator="equal">
      <x:formula>"PASS"</x:formula>
    </x:cfRule>
    <x:cfRule type="cellIs" dxfId="3" priority="4" operator="equal">
      <x:formula>"FAIL"</x:formula>
    </x:cfRule>
  </x:conditionalFormatting>
  <x:pageMargins left="0.7" right="0.7" top="0.75" bottom="0.75" header="0.3" footer="0.3"/>
</x:worksheet>
</file>